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storage\成長支援課\☆ひょうご産業ＳＤＧｓ認証事業\02 募集関係（kintone除く）\01 様式\★最終版\"/>
    </mc:Choice>
  </mc:AlternateContent>
  <xr:revisionPtr revIDLastSave="0" documentId="13_ncr:1_{920CD6D5-82E8-4923-BB85-6E659361F816}" xr6:coauthVersionLast="47" xr6:coauthVersionMax="47" xr10:uidLastSave="{00000000-0000-0000-0000-000000000000}"/>
  <bookViews>
    <workbookView xWindow="-120" yWindow="-120" windowWidth="20730" windowHeight="11160" xr2:uid="{00000000-000D-0000-FFFF-FFFF00000000}"/>
  </bookViews>
  <sheets>
    <sheet name="様式第２号ﾁｪｯｸｼｰﾄ" sheetId="1" r:id="rId1"/>
    <sheet name="Sheet1" sheetId="2" state="hidden" r:id="rId2"/>
  </sheets>
  <definedNames>
    <definedName name="_xlnm.Print_Area" localSheetId="0">様式第２号ﾁｪｯｸｼｰﾄ!$A$1:$L$120</definedName>
    <definedName name="_xlnm.Print_Titles" localSheetId="0">様式第２号ﾁｪｯｸｼｰﾄ!$11:$12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 l="1"/>
  <c r="H75" i="1"/>
  <c r="K9" i="1"/>
  <c r="K8" i="1"/>
  <c r="K7" i="1"/>
  <c r="K6" i="1"/>
  <c r="H116" i="1"/>
  <c r="H114" i="1"/>
  <c r="H110" i="1"/>
  <c r="H103" i="1"/>
  <c r="H108" i="1"/>
  <c r="H100" i="1"/>
  <c r="H98" i="1"/>
  <c r="H95" i="1"/>
  <c r="H90" i="1"/>
  <c r="H87" i="1"/>
  <c r="H83" i="1"/>
  <c r="H80" i="1"/>
  <c r="H73" i="1"/>
  <c r="H70" i="1"/>
  <c r="H67" i="1"/>
  <c r="H63" i="1"/>
  <c r="H61" i="1"/>
  <c r="H59" i="1"/>
  <c r="H56" i="1"/>
  <c r="H53" i="1"/>
  <c r="H50" i="1"/>
  <c r="H44" i="1"/>
  <c r="H41" i="1"/>
  <c r="H34" i="1"/>
  <c r="H17" i="1"/>
  <c r="H29" i="1"/>
  <c r="H26" i="1"/>
  <c r="H22" i="1"/>
  <c r="Z6" i="2"/>
  <c r="Z7" i="2" s="1"/>
  <c r="Z8" i="2" s="1"/>
  <c r="D114" i="1" s="1"/>
  <c r="Y6" i="2"/>
  <c r="Y7" i="2" s="1"/>
  <c r="Y8" i="2" s="1"/>
  <c r="D108" i="1" s="1"/>
  <c r="X6" i="2"/>
  <c r="X7" i="2" s="1"/>
  <c r="X8" i="2" s="1"/>
  <c r="D103" i="1" s="1"/>
  <c r="W6" i="2"/>
  <c r="W7" i="2" s="1"/>
  <c r="W8" i="2" s="1"/>
  <c r="D100" i="1" s="1"/>
  <c r="V6" i="2"/>
  <c r="V7" i="2" s="1"/>
  <c r="V8" i="2" s="1"/>
  <c r="D98" i="1" s="1"/>
  <c r="U6" i="2"/>
  <c r="U7" i="2" s="1"/>
  <c r="U8" i="2" s="1"/>
  <c r="D95" i="1" s="1"/>
  <c r="T6" i="2"/>
  <c r="T7" i="2" s="1"/>
  <c r="T8" i="2" s="1"/>
  <c r="D90" i="1" s="1"/>
  <c r="S5" i="2"/>
  <c r="R5" i="2"/>
  <c r="P5" i="2"/>
  <c r="O5" i="2"/>
  <c r="N5" i="2"/>
  <c r="S4" i="2"/>
  <c r="R4" i="2"/>
  <c r="P4" i="2"/>
  <c r="O4" i="2"/>
  <c r="N4" i="2"/>
  <c r="S3" i="2"/>
  <c r="R3" i="2"/>
  <c r="P3" i="2"/>
  <c r="O3" i="2"/>
  <c r="N3" i="2"/>
  <c r="S2" i="2"/>
  <c r="R2" i="2"/>
  <c r="Q2" i="2"/>
  <c r="Q7" i="2" s="1"/>
  <c r="Q8" i="2" s="1"/>
  <c r="D34" i="1" s="1"/>
  <c r="P2" i="2"/>
  <c r="O2" i="2"/>
  <c r="N2" i="2"/>
  <c r="M2" i="2"/>
  <c r="M7" i="2" s="1"/>
  <c r="M8" i="2" s="1"/>
  <c r="N7" i="2" l="1"/>
  <c r="N8" i="2" s="1"/>
  <c r="D22" i="1" s="1"/>
  <c r="S7" i="2"/>
  <c r="S8" i="2" s="1"/>
  <c r="D50" i="1" s="1"/>
  <c r="D17" i="1"/>
  <c r="P7" i="2"/>
  <c r="P8" i="2" s="1"/>
  <c r="D29" i="1" s="1"/>
  <c r="O7" i="2"/>
  <c r="O8" i="2" s="1"/>
  <c r="D26" i="1" s="1"/>
  <c r="R7" i="2"/>
  <c r="R8" i="2" s="1"/>
  <c r="D44" i="1" s="1"/>
  <c r="M6" i="1" l="1"/>
</calcChain>
</file>

<file path=xl/sharedStrings.xml><?xml version="1.0" encoding="utf-8"?>
<sst xmlns="http://schemas.openxmlformats.org/spreadsheetml/2006/main" count="316" uniqueCount="273">
  <si>
    <t>区分</t>
    <rPh sb="0" eb="2">
      <t>クブン</t>
    </rPh>
    <phoneticPr fontId="1"/>
  </si>
  <si>
    <t>項目</t>
    <rPh sb="0" eb="2">
      <t>コウモク</t>
    </rPh>
    <phoneticPr fontId="1"/>
  </si>
  <si>
    <t>対応する主なSDGsのゴール</t>
    <rPh sb="0" eb="2">
      <t>タイオウ</t>
    </rPh>
    <rPh sb="4" eb="5">
      <t>オモ</t>
    </rPh>
    <phoneticPr fontId="1"/>
  </si>
  <si>
    <t>3.4
8.5
8.8</t>
    <phoneticPr fontId="1"/>
  </si>
  <si>
    <t>4.3
11
12.8
17.17</t>
    <phoneticPr fontId="1"/>
  </si>
  <si>
    <t>4.5
5.4
5.5
8.5
10.3
16</t>
    <phoneticPr fontId="1"/>
  </si>
  <si>
    <t>①労働安全衛生</t>
    <rPh sb="1" eb="3">
      <t>ロウドウ</t>
    </rPh>
    <rPh sb="3" eb="5">
      <t>アンゼン</t>
    </rPh>
    <rPh sb="5" eb="7">
      <t>エイセイ</t>
    </rPh>
    <phoneticPr fontId="1"/>
  </si>
  <si>
    <t>③多様な人材の活躍</t>
    <rPh sb="1" eb="3">
      <t>タヨウ</t>
    </rPh>
    <rPh sb="4" eb="6">
      <t>ジンザイ</t>
    </rPh>
    <rPh sb="7" eb="9">
      <t>カツヤク</t>
    </rPh>
    <phoneticPr fontId="1"/>
  </si>
  <si>
    <t>④ハラスメントの禁止</t>
    <rPh sb="8" eb="10">
      <t>キンシ</t>
    </rPh>
    <phoneticPr fontId="1"/>
  </si>
  <si>
    <t>3.9
6.3
11.6
12.4</t>
    <phoneticPr fontId="1"/>
  </si>
  <si>
    <t>3.8
8</t>
    <phoneticPr fontId="1"/>
  </si>
  <si>
    <t>具体的な取組</t>
    <rPh sb="0" eb="3">
      <t>グタイテキ</t>
    </rPh>
    <rPh sb="4" eb="5">
      <t>ト</t>
    </rPh>
    <rPh sb="5" eb="6">
      <t>ク</t>
    </rPh>
    <phoneticPr fontId="1"/>
  </si>
  <si>
    <t>㉗有害化学物質の削減</t>
    <rPh sb="1" eb="3">
      <t>ユウガイ</t>
    </rPh>
    <rPh sb="3" eb="5">
      <t>カガク</t>
    </rPh>
    <rPh sb="5" eb="7">
      <t>ブッシツ</t>
    </rPh>
    <rPh sb="8" eb="10">
      <t>サクゲン</t>
    </rPh>
    <phoneticPr fontId="1"/>
  </si>
  <si>
    <t xml:space="preserve">・
・
</t>
    <phoneticPr fontId="1"/>
  </si>
  <si>
    <t>3
5.1
5.2
5.5
8.5
10.2
16.1</t>
    <phoneticPr fontId="1"/>
  </si>
  <si>
    <t>4.4
5.1
8.8
10.2
10.3
10.4
11
16.1</t>
    <phoneticPr fontId="1"/>
  </si>
  <si>
    <t>1,2
3,4
5,9
10,11
12,16</t>
    <phoneticPr fontId="1"/>
  </si>
  <si>
    <t xml:space="preserve">  社　会</t>
    <rPh sb="2" eb="3">
      <t>シャ</t>
    </rPh>
    <rPh sb="4" eb="5">
      <t>カイ</t>
    </rPh>
    <phoneticPr fontId="1"/>
  </si>
  <si>
    <t>添付書類例</t>
    <rPh sb="0" eb="2">
      <t>テンプ</t>
    </rPh>
    <rPh sb="2" eb="4">
      <t>ショルイ</t>
    </rPh>
    <rPh sb="4" eb="5">
      <t>レイ</t>
    </rPh>
    <phoneticPr fontId="1"/>
  </si>
  <si>
    <t xml:space="preserve">・
</t>
    <phoneticPr fontId="1"/>
  </si>
  <si>
    <t>有害化学物質の削減等について明記した経営方針や中長期戦略　等</t>
    <rPh sb="0" eb="2">
      <t>ユウガイ</t>
    </rPh>
    <rPh sb="2" eb="4">
      <t>カガク</t>
    </rPh>
    <rPh sb="4" eb="6">
      <t>ブッシツ</t>
    </rPh>
    <rPh sb="7" eb="9">
      <t>サクゲン</t>
    </rPh>
    <rPh sb="9" eb="10">
      <t>トウ</t>
    </rPh>
    <rPh sb="14" eb="16">
      <t>メイキ</t>
    </rPh>
    <rPh sb="18" eb="20">
      <t>ケイエイ</t>
    </rPh>
    <rPh sb="20" eb="22">
      <t>ホウシン</t>
    </rPh>
    <rPh sb="23" eb="26">
      <t>チュウチョウキ</t>
    </rPh>
    <rPh sb="26" eb="28">
      <t>センリャク</t>
    </rPh>
    <rPh sb="29" eb="30">
      <t>トウ</t>
    </rPh>
    <phoneticPr fontId="1"/>
  </si>
  <si>
    <t>ワークライフバランス認定企業</t>
    <rPh sb="10" eb="14">
      <t>ニンテイキギョウ</t>
    </rPh>
    <phoneticPr fontId="1"/>
  </si>
  <si>
    <t>ひょうごミモザ企業</t>
    <rPh sb="7" eb="9">
      <t>キギョウ</t>
    </rPh>
    <phoneticPr fontId="1"/>
  </si>
  <si>
    <t>プラチナえるぼし認定企業</t>
    <rPh sb="8" eb="10">
      <t>ニンテイ</t>
    </rPh>
    <rPh sb="10" eb="12">
      <t>キギョウ</t>
    </rPh>
    <phoneticPr fontId="1"/>
  </si>
  <si>
    <t>プラチナくるみん認定企業</t>
    <rPh sb="8" eb="10">
      <t>ニンテイ</t>
    </rPh>
    <rPh sb="10" eb="12">
      <t>キギョウ</t>
    </rPh>
    <phoneticPr fontId="1"/>
  </si>
  <si>
    <t>エコアクション２１認証企業</t>
    <rPh sb="9" eb="13">
      <t>ニンショウキギョウ</t>
    </rPh>
    <phoneticPr fontId="1"/>
  </si>
  <si>
    <t>②、③、④、⑤、⑥、⑧、⑨の７項目</t>
    <rPh sb="15" eb="17">
      <t>コウモク</t>
    </rPh>
    <phoneticPr fontId="1"/>
  </si>
  <si>
    <t>③、④、⑤、⑧、⑨の５項目</t>
    <rPh sb="11" eb="13">
      <t>コウモク</t>
    </rPh>
    <phoneticPr fontId="1"/>
  </si>
  <si>
    <t xml:space="preserve">
・
・
・
</t>
    <phoneticPr fontId="1"/>
  </si>
  <si>
    <r>
      <rPr>
        <sz val="16"/>
        <rFont val="ＭＳ Ｐ明朝"/>
        <family val="1"/>
        <charset val="128"/>
      </rPr>
      <t>（様式第２号）</t>
    </r>
    <r>
      <rPr>
        <b/>
        <sz val="20"/>
        <rFont val="ＭＳ Ｐ明朝"/>
        <family val="1"/>
        <charset val="128"/>
      </rPr>
      <t>　チェックシート　　</t>
    </r>
    <r>
      <rPr>
        <b/>
        <u/>
        <sz val="20"/>
        <rFont val="ＭＳ Ｐ明朝"/>
        <family val="1"/>
        <charset val="128"/>
      </rPr>
      <t>※現在の取組について記入してください</t>
    </r>
    <rPh sb="1" eb="3">
      <t>ヨウシキ</t>
    </rPh>
    <rPh sb="3" eb="4">
      <t>ダイ</t>
    </rPh>
    <rPh sb="5" eb="6">
      <t>ゴウ</t>
    </rPh>
    <rPh sb="18" eb="20">
      <t>ゲンザイ</t>
    </rPh>
    <rPh sb="19" eb="20">
      <t>ザイ</t>
    </rPh>
    <rPh sb="21" eb="23">
      <t>トリクミ</t>
    </rPh>
    <rPh sb="27" eb="29">
      <t>キニュウ</t>
    </rPh>
    <rPh sb="28" eb="29">
      <t>ハイ</t>
    </rPh>
    <phoneticPr fontId="1"/>
  </si>
  <si>
    <t>㉒、㉓、㉔、㉕、㉖、㉗、㉙の７項目</t>
    <rPh sb="15" eb="17">
      <t>コウモク</t>
    </rPh>
    <phoneticPr fontId="1"/>
  </si>
  <si>
    <t>②</t>
    <phoneticPr fontId="1"/>
  </si>
  <si>
    <t>③</t>
    <phoneticPr fontId="1"/>
  </si>
  <si>
    <t>④</t>
    <phoneticPr fontId="1"/>
  </si>
  <si>
    <t>⑤</t>
    <phoneticPr fontId="1"/>
  </si>
  <si>
    <t>⑥</t>
    <phoneticPr fontId="1"/>
  </si>
  <si>
    <t>⑧</t>
    <phoneticPr fontId="1"/>
  </si>
  <si>
    <t>⑨</t>
    <phoneticPr fontId="1"/>
  </si>
  <si>
    <t>㉒</t>
    <phoneticPr fontId="1"/>
  </si>
  <si>
    <t>㉓</t>
    <phoneticPr fontId="1"/>
  </si>
  <si>
    <t>㉔</t>
    <phoneticPr fontId="1"/>
  </si>
  <si>
    <t>㉕</t>
    <phoneticPr fontId="1"/>
  </si>
  <si>
    <t>㉖</t>
    <phoneticPr fontId="1"/>
  </si>
  <si>
    <t>㉗</t>
    <phoneticPr fontId="1"/>
  </si>
  <si>
    <t>㉙</t>
    <phoneticPr fontId="1"/>
  </si>
  <si>
    <t>実施項目計</t>
    <rPh sb="0" eb="4">
      <t>ジッシコウモク</t>
    </rPh>
    <rPh sb="4" eb="5">
      <t>ケイ</t>
    </rPh>
    <phoneticPr fontId="1"/>
  </si>
  <si>
    <t>○</t>
    <phoneticPr fontId="1"/>
  </si>
  <si>
    <r>
      <rPr>
        <b/>
        <sz val="12"/>
        <color rgb="FF00B050"/>
        <rFont val="ＭＳ Ｐ明朝"/>
        <family val="1"/>
        <charset val="128"/>
      </rPr>
      <t>実施欄</t>
    </r>
    <r>
      <rPr>
        <b/>
        <sz val="12"/>
        <rFont val="ＭＳ Ｐ明朝"/>
        <family val="1"/>
        <charset val="128"/>
      </rPr>
      <t xml:space="preserve">
※今回申請する項目に〇印</t>
    </r>
    <rPh sb="0" eb="3">
      <t>ジッシラン</t>
    </rPh>
    <rPh sb="6" eb="10">
      <t>コンカイシンセイ</t>
    </rPh>
    <rPh sb="12" eb="14">
      <t>コウモク</t>
    </rPh>
    <rPh sb="15" eb="17">
      <t>マルジルシ</t>
    </rPh>
    <phoneticPr fontId="1"/>
  </si>
  <si>
    <t xml:space="preserve">
・
・
・
・
・
</t>
    <phoneticPr fontId="1"/>
  </si>
  <si>
    <t>　以下の項目に☑を入れた場合、右に記載した番号の「具体的な取組」の欄がグレーに変わります（記入不要）。但し、当該番号の実施欄には○を記入してください。</t>
    <rPh sb="1" eb="3">
      <t>イカ</t>
    </rPh>
    <rPh sb="4" eb="6">
      <t>コウモク</t>
    </rPh>
    <rPh sb="9" eb="10">
      <t>イ</t>
    </rPh>
    <rPh sb="12" eb="14">
      <t>バアイ</t>
    </rPh>
    <rPh sb="15" eb="16">
      <t>ミギ</t>
    </rPh>
    <rPh sb="17" eb="19">
      <t>キサイ</t>
    </rPh>
    <rPh sb="21" eb="23">
      <t>バンゴウ</t>
    </rPh>
    <rPh sb="25" eb="28">
      <t>グタイテキ</t>
    </rPh>
    <rPh sb="29" eb="31">
      <t>トリクミ</t>
    </rPh>
    <rPh sb="33" eb="34">
      <t>ラン</t>
    </rPh>
    <rPh sb="39" eb="40">
      <t>カ</t>
    </rPh>
    <rPh sb="45" eb="47">
      <t>キニュウ</t>
    </rPh>
    <rPh sb="47" eb="49">
      <t>フヨウ</t>
    </rPh>
    <rPh sb="51" eb="52">
      <t>タダ</t>
    </rPh>
    <rPh sb="54" eb="56">
      <t>トウガイ</t>
    </rPh>
    <rPh sb="56" eb="58">
      <t>バンゴウ</t>
    </rPh>
    <rPh sb="59" eb="61">
      <t>ジッシ</t>
    </rPh>
    <rPh sb="61" eb="62">
      <t>ラン</t>
    </rPh>
    <rPh sb="66" eb="68">
      <t>キニュウ</t>
    </rPh>
    <phoneticPr fontId="1"/>
  </si>
  <si>
    <t>経済</t>
    <rPh sb="0" eb="2">
      <t>ケイザイ</t>
    </rPh>
    <phoneticPr fontId="1"/>
  </si>
  <si>
    <t>環境</t>
    <rPh sb="0" eb="2">
      <t>カンキョウ</t>
    </rPh>
    <phoneticPr fontId="1"/>
  </si>
  <si>
    <t>安全委員会、衛生委員会の開催記録
把握した危険箇所等の記録
労働安全衛生に関する研修記録
安全対策に関する社内規定やマニュアル
安全衛生優良企業であることが分かる資料　等</t>
    <rPh sb="0" eb="5">
      <t>アンゼンイインカイ</t>
    </rPh>
    <rPh sb="6" eb="11">
      <t>エイセイイインカイ</t>
    </rPh>
    <rPh sb="12" eb="16">
      <t>カイサイキロク</t>
    </rPh>
    <rPh sb="17" eb="19">
      <t>ハアク</t>
    </rPh>
    <rPh sb="21" eb="23">
      <t>キケン</t>
    </rPh>
    <rPh sb="23" eb="25">
      <t>カショ</t>
    </rPh>
    <rPh sb="25" eb="26">
      <t>トウ</t>
    </rPh>
    <rPh sb="27" eb="29">
      <t>キロク</t>
    </rPh>
    <rPh sb="30" eb="32">
      <t>ロウドウ</t>
    </rPh>
    <rPh sb="32" eb="34">
      <t>アンゼン</t>
    </rPh>
    <rPh sb="34" eb="36">
      <t>エイセイ</t>
    </rPh>
    <rPh sb="37" eb="38">
      <t>カン</t>
    </rPh>
    <rPh sb="40" eb="42">
      <t>ケンシュウ</t>
    </rPh>
    <rPh sb="42" eb="44">
      <t>キロク</t>
    </rPh>
    <rPh sb="45" eb="47">
      <t>アンゼン</t>
    </rPh>
    <rPh sb="47" eb="49">
      <t>タイサク</t>
    </rPh>
    <rPh sb="50" eb="51">
      <t>カン</t>
    </rPh>
    <rPh sb="53" eb="55">
      <t>シャナイ</t>
    </rPh>
    <rPh sb="55" eb="57">
      <t>キテイ</t>
    </rPh>
    <rPh sb="64" eb="66">
      <t>アンゼン</t>
    </rPh>
    <rPh sb="66" eb="68">
      <t>エイセイ</t>
    </rPh>
    <rPh sb="68" eb="70">
      <t>ユウリョウ</t>
    </rPh>
    <rPh sb="70" eb="72">
      <t>キギョウ</t>
    </rPh>
    <rPh sb="81" eb="83">
      <t>シリョウ</t>
    </rPh>
    <rPh sb="84" eb="85">
      <t>トウ</t>
    </rPh>
    <phoneticPr fontId="1"/>
  </si>
  <si>
    <t>取組の例</t>
    <rPh sb="0" eb="2">
      <t>トリクミ</t>
    </rPh>
    <rPh sb="3" eb="4">
      <t>レイ</t>
    </rPh>
    <phoneticPr fontId="1"/>
  </si>
  <si>
    <t>・
・
・
・
・
・</t>
    <phoneticPr fontId="1"/>
  </si>
  <si>
    <t>対応する
主なター
ゲット</t>
    <rPh sb="0" eb="2">
      <t>タイオウ</t>
    </rPh>
    <rPh sb="5" eb="6">
      <t>オモ</t>
    </rPh>
    <phoneticPr fontId="1"/>
  </si>
  <si>
    <t>　本チェックシートを通じて自社の強み・弱みを把握し、本業における経営改善にも生かしてください。</t>
    <rPh sb="32" eb="34">
      <t>ケイエイ</t>
    </rPh>
    <rPh sb="34" eb="36">
      <t>カイゼン</t>
    </rPh>
    <phoneticPr fontId="1"/>
  </si>
  <si>
    <t>社会</t>
    <rPh sb="0" eb="2">
      <t>シャカイ</t>
    </rPh>
    <phoneticPr fontId="1"/>
  </si>
  <si>
    <t>危険箇所の把握やヒヤリハットの情報収集を定期的に行っている</t>
    <phoneticPr fontId="1"/>
  </si>
  <si>
    <t>安全対策のルールを整備している</t>
    <phoneticPr fontId="1"/>
  </si>
  <si>
    <t>従業員や管理者に対する教育・研修を年１回以上行っている</t>
    <rPh sb="0" eb="3">
      <t>ジュウギョウイン</t>
    </rPh>
    <rPh sb="4" eb="7">
      <t>カンリシャ</t>
    </rPh>
    <rPh sb="8" eb="9">
      <t>タイ</t>
    </rPh>
    <rPh sb="11" eb="13">
      <t>キョウイク</t>
    </rPh>
    <rPh sb="14" eb="16">
      <t>ケンシュウ</t>
    </rPh>
    <rPh sb="17" eb="18">
      <t>ネン</t>
    </rPh>
    <rPh sb="19" eb="20">
      <t>カイ</t>
    </rPh>
    <rPh sb="20" eb="22">
      <t>イジョウ</t>
    </rPh>
    <rPh sb="22" eb="23">
      <t>オコナ</t>
    </rPh>
    <phoneticPr fontId="1"/>
  </si>
  <si>
    <t>取組例　</t>
    <rPh sb="0" eb="2">
      <t>トリクミ</t>
    </rPh>
    <rPh sb="2" eb="3">
      <t>レイ</t>
    </rPh>
    <phoneticPr fontId="1"/>
  </si>
  <si>
    <t>②健康経営</t>
    <phoneticPr fontId="1"/>
  </si>
  <si>
    <t>従業員のメンタルヘルスに関する相談体制を構築している　</t>
    <phoneticPr fontId="1"/>
  </si>
  <si>
    <t>従業員向けのメンタルヘルス研修を年１回以上行っている</t>
    <phoneticPr fontId="1"/>
  </si>
  <si>
    <t>会社敷地内での全面禁煙を実施している</t>
    <phoneticPr fontId="1"/>
  </si>
  <si>
    <t>兵庫県健康づくりチャレンジ企業であることが分かる登録証等
相談体制の設置が分かる従業員向けの案内や体制表等
メンタルヘルス研修の案内や実施記録等
従業員向けに健康チェックを実施した記録等
健康促進のための活動内容が分かる資料　
全面禁煙が分かる従業員向け通知　等</t>
    <phoneticPr fontId="1"/>
  </si>
  <si>
    <t>年齢、国籍、障がいなどに関わらない多様な人材の活躍について、経営方針に掲げている</t>
    <phoneticPr fontId="1"/>
  </si>
  <si>
    <t>LGBTQへ配慮した制度や職場環境を整備している　</t>
    <phoneticPr fontId="1"/>
  </si>
  <si>
    <t>外国語対応やバリアフリー設備の設置など多様性に配慮した職場環境を整備している。</t>
    <rPh sb="0" eb="3">
      <t>ガイコクゴ</t>
    </rPh>
    <rPh sb="3" eb="5">
      <t>タイオウ</t>
    </rPh>
    <rPh sb="12" eb="14">
      <t>セツビ</t>
    </rPh>
    <rPh sb="15" eb="17">
      <t>セッチ</t>
    </rPh>
    <rPh sb="19" eb="21">
      <t>タヨウ</t>
    </rPh>
    <rPh sb="21" eb="22">
      <t>セイ</t>
    </rPh>
    <rPh sb="23" eb="25">
      <t>ハイリョ</t>
    </rPh>
    <rPh sb="27" eb="29">
      <t>ショクバ</t>
    </rPh>
    <rPh sb="29" eb="31">
      <t>カンキョウ</t>
    </rPh>
    <rPh sb="32" eb="34">
      <t>セイビ</t>
    </rPh>
    <phoneticPr fontId="1"/>
  </si>
  <si>
    <t>多様な人材の活躍について記載した経営方針
外国語対応や耳マークの表示、バリアフリー設備等の設置が分かる写真等
LGBTQへ配慮した制度が分かる資料や、設備等の設置が分かる写真等
教育制度や相談体制が分かる資料　等</t>
    <phoneticPr fontId="1"/>
  </si>
  <si>
    <t>・
・
・
・
・</t>
    <phoneticPr fontId="1"/>
  </si>
  <si>
    <t>ハラスメント防止のためのルールや外部を含む相談窓口の設置、相談体制を構築している</t>
    <phoneticPr fontId="1"/>
  </si>
  <si>
    <t>アンケートや面談等による実態把握をしている</t>
    <rPh sb="6" eb="8">
      <t>メンダン</t>
    </rPh>
    <rPh sb="8" eb="9">
      <t>トウ</t>
    </rPh>
    <rPh sb="12" eb="14">
      <t>ジッタイ</t>
    </rPh>
    <rPh sb="14" eb="16">
      <t>ハアク</t>
    </rPh>
    <phoneticPr fontId="1"/>
  </si>
  <si>
    <t>ハラスメントに関する研修を年１回以上実施している</t>
    <rPh sb="7" eb="8">
      <t>カン</t>
    </rPh>
    <rPh sb="10" eb="12">
      <t>ケンシュウ</t>
    </rPh>
    <rPh sb="13" eb="14">
      <t>ネン</t>
    </rPh>
    <rPh sb="15" eb="18">
      <t>カイイジョウ</t>
    </rPh>
    <rPh sb="18" eb="20">
      <t>ジッシ</t>
    </rPh>
    <phoneticPr fontId="1"/>
  </si>
  <si>
    <t>社内方針もしくは相談窓口・相談体制の設置が分かる従業員向け案内等
アンケート用紙
ハラスメント研修の開催案内や実施記録　等</t>
    <phoneticPr fontId="1"/>
  </si>
  <si>
    <t>⑤女性の活躍</t>
    <phoneticPr fontId="1"/>
  </si>
  <si>
    <t>授乳や育児スペースを設置している</t>
    <phoneticPr fontId="1"/>
  </si>
  <si>
    <t>保育園等の費用の助成を行っている</t>
    <phoneticPr fontId="1"/>
  </si>
  <si>
    <t>設定した目標が分かる資料
研修やセミナーへの参加案内
産休、育休等取得者に対する面談等フォローアップ制度の規定　等
授乳や育児スペースの写真
費用の助成内容が分かる資料</t>
    <phoneticPr fontId="1"/>
  </si>
  <si>
    <t>・
・
・
・
・</t>
    <phoneticPr fontId="1"/>
  </si>
  <si>
    <t>⑥地域社会への責任</t>
    <phoneticPr fontId="1"/>
  </si>
  <si>
    <t>兵庫県健康づくりチャレンジ企業の登録企業である</t>
    <phoneticPr fontId="1"/>
  </si>
  <si>
    <t>従業員の行う地域貢献活動を支援している</t>
    <phoneticPr fontId="1"/>
  </si>
  <si>
    <t>非営利団体等への寄付活動を実施している</t>
    <rPh sb="0" eb="1">
      <t>ヒ</t>
    </rPh>
    <phoneticPr fontId="1"/>
  </si>
  <si>
    <t>地域清掃などの地域貢献活動への参加案内、実施記録、写真
協働イベント（工場見学や施設開放など）の参加案内、実施結果等
出張授業の実施記録・写真
従業員に公共交通機関の利用促進を行った通知
ボランティア休暇が分かる社内規定
寄付活動や復興支援活動の概要が分かる資料 等</t>
    <phoneticPr fontId="1"/>
  </si>
  <si>
    <t>⑦社会配慮型商品・サービスの提供</t>
    <phoneticPr fontId="1"/>
  </si>
  <si>
    <t>高齢者・障がい者・外国人その他社会的弱者等の多様な利用者に配慮した製品・サービスを提供している</t>
    <phoneticPr fontId="1"/>
  </si>
  <si>
    <t>福祉・介護、育児、貧困・差別など社会課題の解決を⽬的とした製品・サービスを提供している</t>
    <phoneticPr fontId="1"/>
  </si>
  <si>
    <t>社会配慮型商品・サービスの詳細が分かる広告・案内等の資料
意見・要望の相談窓口の設置が分かる資料（連絡先等の記載があるもの）　等</t>
    <phoneticPr fontId="1"/>
  </si>
  <si>
    <t>⑧多様な働き方の促進</t>
    <phoneticPr fontId="1"/>
  </si>
  <si>
    <t>テレワークやフレックス制度、副業・兼業許可など柔軟な勤務態勢を整備している
（【参考】ﾃﾚﾜｰｸ導入割合 政府目標45.4％（R7年度））</t>
    <phoneticPr fontId="1"/>
  </si>
  <si>
    <t>法定を上回る育児休業・介護休業を整備している</t>
    <phoneticPr fontId="1"/>
  </si>
  <si>
    <t>男性の育児休暇取得率の目標を設定している
（【参考】政府目標30％（R7年度））</t>
  </si>
  <si>
    <t>労働時間や休暇取得に関する相談窓口を設置している</t>
    <phoneticPr fontId="1"/>
  </si>
  <si>
    <t>残業時間や有給休暇取得率の目標を設定している
（【参考】政府目標70％（R7年度））</t>
  </si>
  <si>
    <t>勤務態勢に関する社内規定
育児休業・介護休業に関する社内規定
男性の育児休暇取得率の目標設定が分かる資料
労働時間や休暇取得に関する相談窓口の設置に係る従業員への通知等
同一労働同一賃金に配慮した経営方針が分かる資料
残業時間等の目標設定が分かる資料　等</t>
    <phoneticPr fontId="1"/>
  </si>
  <si>
    <t>⑨従業員、取引先への人権配慮</t>
    <phoneticPr fontId="1"/>
  </si>
  <si>
    <t>5.1
8.7
8.8
10.2
10.3</t>
    <phoneticPr fontId="1"/>
  </si>
  <si>
    <t>従業員を対象に人権に関する研修を年１回以上行っている</t>
    <phoneticPr fontId="1"/>
  </si>
  <si>
    <t>人権に関する相談窓口、相談体制を構築している</t>
    <phoneticPr fontId="1"/>
  </si>
  <si>
    <t xml:space="preserve">
人権に関する研修の開催案内、実施記録
人権に関する相談窓口、相談体制の設置が分かる従業員への通知
人権侵害の防止に配慮した経営方針が分かる資料　等</t>
    <phoneticPr fontId="1"/>
  </si>
  <si>
    <t xml:space="preserve">・
・
</t>
    <phoneticPr fontId="1"/>
  </si>
  <si>
    <t>・
・
・</t>
    <phoneticPr fontId="1"/>
  </si>
  <si>
    <t>⑩顧客への責任</t>
    <phoneticPr fontId="1"/>
  </si>
  <si>
    <t>12.4
17.17</t>
    <phoneticPr fontId="1"/>
  </si>
  <si>
    <t>顧客からの相談窓口を設置している</t>
    <phoneticPr fontId="1"/>
  </si>
  <si>
    <t>相談窓口の設置が分かる顧客向け案内
アンケート用紙　等
サービス、活動の品質の管理、もしくは継続的に改善するための品質マネジメント体制（品質管理体制）の設置規程、活動記録</t>
    <phoneticPr fontId="1"/>
  </si>
  <si>
    <t>⑪人材育成・能力開発</t>
    <phoneticPr fontId="1"/>
  </si>
  <si>
    <t>4.4
5.5
8.5
8.6
9</t>
    <phoneticPr fontId="1"/>
  </si>
  <si>
    <t>従業員の自己研鑽やキャリア形成のための研修機会を提供している</t>
    <phoneticPr fontId="1"/>
  </si>
  <si>
    <t>キャリア形成のための研修機会の提供が分かる案内等
研修費負担の制度概要が分かる資料
メンター制度の概要が分かる社内規定　等</t>
    <phoneticPr fontId="1"/>
  </si>
  <si>
    <t>・
・
・</t>
    <phoneticPr fontId="1"/>
  </si>
  <si>
    <t>⑫事業承継</t>
    <phoneticPr fontId="1"/>
  </si>
  <si>
    <t>1.5
8.3
9.3</t>
    <phoneticPr fontId="1"/>
  </si>
  <si>
    <t>後継者候補の検討や選定を行い、計画的な指導・育成に取り組んでいる</t>
    <phoneticPr fontId="1"/>
  </si>
  <si>
    <t>事業承継の計画が分かる資料　等</t>
  </si>
  <si>
    <t>・</t>
    <phoneticPr fontId="1"/>
  </si>
  <si>
    <t>⑬事業継続計画（ＢＣＰ）の策定</t>
    <phoneticPr fontId="1"/>
  </si>
  <si>
    <t>3
9
11
13.1
16</t>
    <phoneticPr fontId="1"/>
  </si>
  <si>
    <t>事故・災害、新型感染症やサイバーセキュリティ等新たな脅威の発生に伴う事業の中断を想定したＢＣＰを策定し、定期的に見直している</t>
    <phoneticPr fontId="1"/>
  </si>
  <si>
    <t>策定したBCP
ＢＣＰに沿った訓練の開催案内、実施記録　等</t>
    <phoneticPr fontId="1"/>
  </si>
  <si>
    <t xml:space="preserve">
・
・
</t>
    <phoneticPr fontId="1"/>
  </si>
  <si>
    <t>⑭情報セキュリティ対策</t>
    <phoneticPr fontId="1"/>
  </si>
  <si>
    <t>4.4
8.2
8.3
9
16.6
16.10</t>
    <phoneticPr fontId="1"/>
  </si>
  <si>
    <t>個人情報や機密情報について適切な管理やセキュリティ対策のルールを規定している</t>
    <phoneticPr fontId="1"/>
  </si>
  <si>
    <t>従業員を対象とした情報セキュリティ研修を年１回以上実施している</t>
    <phoneticPr fontId="1"/>
  </si>
  <si>
    <t>情報セキュリティ契約を締結（入社時及び退職時）している</t>
    <phoneticPr fontId="1"/>
  </si>
  <si>
    <t>個人情報管理や情報セキュリティ対策を定めた規定
情報セキュリティ研修の開催案内、実施記録
所管部署が分かる組織図　等
情報セキュリティ契約書</t>
    <phoneticPr fontId="1"/>
  </si>
  <si>
    <t xml:space="preserve">
・
・
・
・
</t>
    <phoneticPr fontId="1"/>
  </si>
  <si>
    <t>⑮企業統治体制の構築</t>
    <phoneticPr fontId="1"/>
  </si>
  <si>
    <t>8
16</t>
    <phoneticPr fontId="1"/>
  </si>
  <si>
    <t>法令遵守に関わる研修を年１回以上実施している</t>
    <phoneticPr fontId="1"/>
  </si>
  <si>
    <t>コンプライアンスマニュアル等を作成し、社内に共有している</t>
    <phoneticPr fontId="1"/>
  </si>
  <si>
    <t xml:space="preserve">
・
・
・
</t>
    <phoneticPr fontId="1"/>
  </si>
  <si>
    <t>法令遵守に関する研修の開催案内、実施記録
コンプライアンスマニュアル
内部通報窓口の設置体制が分かる資料
等</t>
    <phoneticPr fontId="1"/>
  </si>
  <si>
    <t>⑯公正な経済取引</t>
    <phoneticPr fontId="1"/>
  </si>
  <si>
    <t>16.4
16.5</t>
    <phoneticPr fontId="1"/>
  </si>
  <si>
    <t>不正競争行為への関与禁止の方針を共有し、研修等の社内教育を実施している</t>
    <phoneticPr fontId="1"/>
  </si>
  <si>
    <t>汚職・贈収賄禁止の方針を共有し、研修等の社内教育を実施している</t>
    <phoneticPr fontId="1"/>
  </si>
  <si>
    <t>知的財産を保護するよう、適切な取組を行っている</t>
    <phoneticPr fontId="1"/>
  </si>
  <si>
    <t>不正競争行為への関与禁止を示した社内方針や経営者のメッセージ
研修の開催案内、実施記録
特許・商標など知的財産権の取得・管理の状況が分かる資料</t>
    <phoneticPr fontId="1"/>
  </si>
  <si>
    <t xml:space="preserve">
・
・
・
</t>
    <phoneticPr fontId="1"/>
  </si>
  <si>
    <t>⑰企業情報の公開</t>
    <phoneticPr fontId="1"/>
  </si>
  <si>
    <t>16
17</t>
    <phoneticPr fontId="1"/>
  </si>
  <si>
    <t>情報開示に係る対応方針やマニュアル
情報漏洩や品質問題に対する公表基準
等</t>
    <phoneticPr fontId="1"/>
  </si>
  <si>
    <t xml:space="preserve">
・
・
</t>
    <phoneticPr fontId="1"/>
  </si>
  <si>
    <t>消費者や取引先等からの情報開示の求めに対する対応方針を策定している</t>
  </si>
  <si>
    <t>消費者や取引先に影響のある情報漏洩や品質問題等に対する公表基準を策定している</t>
    <phoneticPr fontId="1"/>
  </si>
  <si>
    <t>⑱雇用の維持・拡大</t>
    <phoneticPr fontId="1"/>
  </si>
  <si>
    <t>8.5
8.6</t>
    <phoneticPr fontId="1"/>
  </si>
  <si>
    <t>インターンシップの受け入れによる職務体験など、就職後の早期離職防止につながる取組を行っている</t>
    <phoneticPr fontId="1"/>
  </si>
  <si>
    <t>非正規労働者から正規への転換を促進する仕組みを構築している</t>
    <phoneticPr fontId="1"/>
  </si>
  <si>
    <t>定年を引き上げ、高齢者の雇用を維持している
（【参考】70歳までの継続雇用(法定努力義務 ））</t>
    <phoneticPr fontId="1"/>
  </si>
  <si>
    <t>従業員の親睦会がある</t>
    <phoneticPr fontId="1"/>
  </si>
  <si>
    <t>インターンシップの受入れに関する規定や受入れ記録
正規職員への転換制度に関する社内規定
今後の雇用拡大に向けた計画概要　
定年を引き上げたことが分かる資料
従業員親睦会の規定や活動記録</t>
    <phoneticPr fontId="1"/>
  </si>
  <si>
    <t xml:space="preserve">
・
・
・
・
・
</t>
    <phoneticPr fontId="1"/>
  </si>
  <si>
    <t>⑲デジタル化による生産性の向上</t>
    <phoneticPr fontId="1"/>
  </si>
  <si>
    <t>8.3
9</t>
    <phoneticPr fontId="1"/>
  </si>
  <si>
    <t>DX化による生産性の向上や業務効率向上に繋げる体制がある、又は計画を策定している</t>
    <phoneticPr fontId="1"/>
  </si>
  <si>
    <t>DXに向けたシステムを導入または試行している　</t>
    <phoneticPr fontId="1"/>
  </si>
  <si>
    <t xml:space="preserve">新たな価値や顧客の創出に向け、データの利活用に取り組んでいる　 </t>
    <phoneticPr fontId="1"/>
  </si>
  <si>
    <t>DX化に係るシステム等導入計画、DXの推進に向けた組織体制が分かる資料
システム導入に係る納品書や領収書　
データ利活用の内容が分かる資料　等</t>
    <phoneticPr fontId="1"/>
  </si>
  <si>
    <t xml:space="preserve">
・
・
・
</t>
    <phoneticPr fontId="1"/>
  </si>
  <si>
    <t>⑳（コロナ等の）市場変化を見据えた対応</t>
    <phoneticPr fontId="1"/>
  </si>
  <si>
    <t>8.9</t>
    <phoneticPr fontId="1"/>
  </si>
  <si>
    <t>ライフスタイルや価値観の変化による自社事業への影響の把握・分析を行っている</t>
    <phoneticPr fontId="1"/>
  </si>
  <si>
    <t>市場変化を見据えた自社の商品・サービス等の見直しを過去３年以内に実施した、又は実施を予定している</t>
    <phoneticPr fontId="1"/>
  </si>
  <si>
    <t>キャッシュレス決済の導入を推進している</t>
    <phoneticPr fontId="1"/>
  </si>
  <si>
    <t>営業活動や面接のオンライン化を推進している</t>
    <phoneticPr fontId="1"/>
  </si>
  <si>
    <t>自社事業への影響を把握、分析したことが分かる概要資料
商品・サービスの見直し内容が分かる資料
キャッシュレス決済の導入状況が分かる資料
営業活動等のオンライン化の状況が分かる資料 等</t>
    <phoneticPr fontId="1"/>
  </si>
  <si>
    <t xml:space="preserve">
・
・
・
・
</t>
    <phoneticPr fontId="1"/>
  </si>
  <si>
    <t>㉑多様な主体との連携</t>
    <phoneticPr fontId="1"/>
  </si>
  <si>
    <t>9
17.17</t>
    <phoneticPr fontId="1"/>
  </si>
  <si>
    <t>大学やNPO、工業技術センター等の外部機関と連携した新しい製品・サービスの開発等を行っている</t>
    <phoneticPr fontId="1"/>
  </si>
  <si>
    <t>工業会等の業界団体へ加入し、情報共有を行っている</t>
  </si>
  <si>
    <t>大学等の連携が分かる協定書等
ビジネスマッチングによる新しい製品・サービスの詳細が分かる資料　等
業界団体等での活動状況が分かる資料</t>
    <phoneticPr fontId="1"/>
  </si>
  <si>
    <t>㉒脱炭素(1)
（燃料消費量の削減）</t>
    <phoneticPr fontId="1"/>
  </si>
  <si>
    <t>7.2
7.3
8.4
9.4
12.4
13.3</t>
    <phoneticPr fontId="1"/>
  </si>
  <si>
    <t>燃料転換や省エネ設備への更新を実施または計画している</t>
    <phoneticPr fontId="1"/>
  </si>
  <si>
    <t>工場での廃熱利用の仕組みがある</t>
    <phoneticPr fontId="1"/>
  </si>
  <si>
    <t>低公害車、ＥＶ車、FCV車等を導入している</t>
    <phoneticPr fontId="1"/>
  </si>
  <si>
    <t>カーボンオフセットを行っている</t>
    <phoneticPr fontId="1"/>
  </si>
  <si>
    <t>製品デザインの小型化、省資源化に取り組んでいる
（【参考】ｴﾈﾙｷﾞｰ消費年平均1％改善(法定努力義務 ））</t>
    <phoneticPr fontId="1"/>
  </si>
  <si>
    <t>燃料転換や省エネ設備への更新に係る計画や実施状況が分かる資料、写真等
廃熱利用の設備が分かる資料、写真等
低公害車等の導入記録、写真等
カーボンオフセットの取組状況が分かる資料
製品デザインの小型化や省資源化が分かる資料・写真　等</t>
    <phoneticPr fontId="1"/>
  </si>
  <si>
    <t xml:space="preserve">
・
・
・
・
・
</t>
    <phoneticPr fontId="1"/>
  </si>
  <si>
    <t>㉓脱炭素(2)
（再生可能エネルギーの導入）</t>
    <phoneticPr fontId="1"/>
  </si>
  <si>
    <t>7.2
13
15</t>
    <phoneticPr fontId="1"/>
  </si>
  <si>
    <t>事業所等に太陽光発電設備等を設置している</t>
    <phoneticPr fontId="1"/>
  </si>
  <si>
    <t>再生可能エネルギーの利用に取り組んでいる</t>
  </si>
  <si>
    <t>㉔従業員による省エネの取組</t>
    <phoneticPr fontId="1"/>
  </si>
  <si>
    <t>従業員向けの節電マニュアルを作成している</t>
    <phoneticPr fontId="1"/>
  </si>
  <si>
    <t>社内で目標を設定し、省エネ運動や節電活動に取り組んでいる</t>
    <phoneticPr fontId="1"/>
  </si>
  <si>
    <t>節電マニュアル
設定した社内目標と従業員への周知について分かる資料　等</t>
    <phoneticPr fontId="1"/>
  </si>
  <si>
    <t>㉕水資源の適正な利用・管理</t>
    <phoneticPr fontId="1"/>
  </si>
  <si>
    <t>6.4
6.6
12
15</t>
    <phoneticPr fontId="1"/>
  </si>
  <si>
    <t>自社が使う水資源の削減目標を設定している</t>
    <phoneticPr fontId="1"/>
  </si>
  <si>
    <t>工場内で水を循環利用するための施設整備を行っている</t>
    <phoneticPr fontId="1"/>
  </si>
  <si>
    <t>設定された削減目標について分かる資料
水の循環利用の設備に関する資料や、雨水等の利用が分かる設備の資料、写真　等</t>
    <phoneticPr fontId="1"/>
  </si>
  <si>
    <t xml:space="preserve">
・
・
</t>
    <phoneticPr fontId="1"/>
  </si>
  <si>
    <t>㉖廃棄物の削減</t>
    <phoneticPr fontId="1"/>
  </si>
  <si>
    <t>3.9
6
11.6
12.3
12.4
12.5
14.1</t>
    <phoneticPr fontId="1"/>
  </si>
  <si>
    <t>廃棄物の削減計画や社内ルールを策定している</t>
    <phoneticPr fontId="1"/>
  </si>
  <si>
    <t>食品ロスを削減する仕組みがある</t>
    <phoneticPr fontId="1"/>
  </si>
  <si>
    <t>製造過程での廃材を活用した新たな商品の開発を行っている</t>
    <phoneticPr fontId="1"/>
  </si>
  <si>
    <t>廃棄物削減計画や社内ルールが分かる資料
食品ロス削減の取組概要が分かる資料
使い捨てプラスチック使用の削減の取組概要が分かる資料
廃材の活用状況が分かる資料
3Rの取組概要が分かる資料　等</t>
    <phoneticPr fontId="1"/>
  </si>
  <si>
    <t>・
・
・
・
・</t>
    <phoneticPr fontId="1"/>
  </si>
  <si>
    <t>12.2
14
15</t>
    <phoneticPr fontId="1"/>
  </si>
  <si>
    <t>地域内で街路樹や公園・緑地・水辺の整備や環境保全に取り組んでいる</t>
    <phoneticPr fontId="1"/>
  </si>
  <si>
    <t>敷地内の緑化やビオトープを整備するなど生物多様性の確保に取り組んでいる</t>
    <phoneticPr fontId="1"/>
  </si>
  <si>
    <t>生物多様性の保全に関する学習会やイベント等を支援・実施している</t>
    <phoneticPr fontId="1"/>
  </si>
  <si>
    <t>㉘生物多様性や天然資源への配慮</t>
    <phoneticPr fontId="1"/>
  </si>
  <si>
    <t>地域内での環境保全の取組が分かる実施計画や活動記録
敷地内の緑化事業や整備したビオトープの写真
学習会やイベントの案内、実施結果
天然資源の持続的利用に配慮した調達の実績が分かる資料　等</t>
    <phoneticPr fontId="1"/>
  </si>
  <si>
    <t>㉙環境情報の開示</t>
    <phoneticPr fontId="1"/>
  </si>
  <si>
    <t>12.6</t>
    <phoneticPr fontId="1"/>
  </si>
  <si>
    <t>環境に関する取組を自社ホームページに公開している</t>
    <phoneticPr fontId="1"/>
  </si>
  <si>
    <t>環境に関する取組を掲載したホームページをプリントアウトした資料
環境報告書</t>
    <phoneticPr fontId="1"/>
  </si>
  <si>
    <t>・
・</t>
    <phoneticPr fontId="1"/>
  </si>
  <si>
    <t>㉚商品・サービスを通じた環境問題への取組</t>
    <phoneticPr fontId="1"/>
  </si>
  <si>
    <t>6
12.2
13
14
15</t>
    <phoneticPr fontId="1"/>
  </si>
  <si>
    <t>生分解性など廃棄時の環境負荷が少ない製品の開発や販売を行っている</t>
    <phoneticPr fontId="1"/>
  </si>
  <si>
    <t>店舗で提供するカトラリーを木製に変更している</t>
    <phoneticPr fontId="1"/>
  </si>
  <si>
    <t>原材料として環境に配慮した認証製品の利用を推進している</t>
    <phoneticPr fontId="1"/>
  </si>
  <si>
    <t>カーボンフットプリントの表示に取り組んでいる</t>
    <phoneticPr fontId="1"/>
  </si>
  <si>
    <t>開発、販売を行っている廃棄時の環境負荷が少ない製品に関する資料、写真
グリーン商品に係る認定証　等
木製に変更したカトラリーの写真
認証製品の利用が分かる資料
カーボンフットプリントの取組状況が分かる資料、写真　等</t>
    <phoneticPr fontId="1"/>
  </si>
  <si>
    <t>外部研修への研修費を負担（一部・全部）している</t>
    <phoneticPr fontId="1"/>
  </si>
  <si>
    <t>経済</t>
    <rPh sb="0" eb="2">
      <t>ケイザイ</t>
    </rPh>
    <phoneticPr fontId="1"/>
  </si>
  <si>
    <t>環境</t>
    <rPh sb="0" eb="2">
      <t>カンキョウ</t>
    </rPh>
    <phoneticPr fontId="1"/>
  </si>
  <si>
    <t>品質管理に関する取り組みを行っている</t>
    <phoneticPr fontId="1"/>
  </si>
  <si>
    <r>
      <t>※取組の例を参考に具体的な取組について記載するとともに、</t>
    </r>
    <r>
      <rPr>
        <b/>
        <sz val="12"/>
        <color rgb="FFFF0000"/>
        <rFont val="ＭＳ Ｐ明朝"/>
        <family val="1"/>
        <charset val="128"/>
      </rPr>
      <t>添付書類例を参考に取組が客観的に確認できる資料を添付してください。</t>
    </r>
    <rPh sb="1" eb="3">
      <t>トリクミ</t>
    </rPh>
    <rPh sb="4" eb="5">
      <t>レイ</t>
    </rPh>
    <rPh sb="6" eb="8">
      <t>サンコウ</t>
    </rPh>
    <rPh sb="9" eb="12">
      <t>グタイテキ</t>
    </rPh>
    <rPh sb="13" eb="15">
      <t>トリクミ</t>
    </rPh>
    <rPh sb="19" eb="21">
      <t>キサイ</t>
    </rPh>
    <rPh sb="28" eb="30">
      <t>テンプ</t>
    </rPh>
    <rPh sb="30" eb="32">
      <t>ショルイ</t>
    </rPh>
    <rPh sb="32" eb="33">
      <t>レイ</t>
    </rPh>
    <rPh sb="34" eb="36">
      <t>サンコウ</t>
    </rPh>
    <rPh sb="37" eb="39">
      <t>トリクミ</t>
    </rPh>
    <rPh sb="52" eb="54">
      <t>テンプ</t>
    </rPh>
    <phoneticPr fontId="1"/>
  </si>
  <si>
    <t>※右の欄の取組に該当がない場合は、このセルに具体的な取組内容を記入してください。</t>
    <rPh sb="1" eb="2">
      <t>ミギ</t>
    </rPh>
    <rPh sb="3" eb="4">
      <t>ラン</t>
    </rPh>
    <rPh sb="5" eb="7">
      <t>トリクミ</t>
    </rPh>
    <rPh sb="8" eb="10">
      <t>ガイトウ</t>
    </rPh>
    <rPh sb="13" eb="15">
      <t>バアイ</t>
    </rPh>
    <rPh sb="22" eb="24">
      <t>グタイ</t>
    </rPh>
    <rPh sb="24" eb="25">
      <t>テキ</t>
    </rPh>
    <rPh sb="26" eb="30">
      <t>トリクミナイヨウ</t>
    </rPh>
    <rPh sb="31" eb="33">
      <t>キニュウ</t>
    </rPh>
    <phoneticPr fontId="1"/>
  </si>
  <si>
    <t>※右の欄の取組に該当がない場合は、このセルに具体的な取組内容を記入してください。</t>
    <phoneticPr fontId="1"/>
  </si>
  <si>
    <t>※右欄の取組の例示に該当する場合は☑を入れてください。自動的に取組内容が表示されます。</t>
    <rPh sb="1" eb="3">
      <t>ミギラン</t>
    </rPh>
    <rPh sb="4" eb="6">
      <t>トリクミ</t>
    </rPh>
    <rPh sb="7" eb="9">
      <t>レイジ</t>
    </rPh>
    <rPh sb="10" eb="12">
      <t>ガイトウ</t>
    </rPh>
    <rPh sb="14" eb="16">
      <t>バアイ</t>
    </rPh>
    <rPh sb="19" eb="20">
      <t>イ</t>
    </rPh>
    <rPh sb="27" eb="30">
      <t>ジドウテキ</t>
    </rPh>
    <rPh sb="31" eb="35">
      <t>トリクミナイヨウ</t>
    </rPh>
    <rPh sb="36" eb="38">
      <t>ヒョウジ</t>
    </rPh>
    <phoneticPr fontId="1"/>
  </si>
  <si>
    <t>社会</t>
    <rPh sb="0" eb="2">
      <t>シャカイ</t>
    </rPh>
    <phoneticPr fontId="1"/>
  </si>
  <si>
    <t>経済</t>
    <rPh sb="0" eb="2">
      <t>ケイザイ</t>
    </rPh>
    <phoneticPr fontId="1"/>
  </si>
  <si>
    <t>環境</t>
    <rPh sb="0" eb="2">
      <t>カンキョウ</t>
    </rPh>
    <phoneticPr fontId="1"/>
  </si>
  <si>
    <t xml:space="preserve">・
・
・
・
・
</t>
    <phoneticPr fontId="1"/>
  </si>
  <si>
    <t>使い捨てプラスチック使用の削減等を推進している</t>
    <phoneticPr fontId="1"/>
  </si>
  <si>
    <t>安全衛生優良企業公表制度（厚生労働省）を取得している</t>
    <phoneticPr fontId="1"/>
  </si>
  <si>
    <t>社員の健康促進のための活動（福利厚生でのジム利用助成など）を実施している</t>
    <phoneticPr fontId="1"/>
  </si>
  <si>
    <t>多様な人材が活躍するための教育制度や相談体制を整備している</t>
    <rPh sb="0" eb="1">
      <t>タ</t>
    </rPh>
    <phoneticPr fontId="1"/>
  </si>
  <si>
    <t>被災地の復興⽀援活動を実施している</t>
    <phoneticPr fontId="1"/>
  </si>
  <si>
    <t>雇用形態に関わらず、同一労働同一賃金に基づく対応を行っている</t>
    <rPh sb="1" eb="2">
      <t>ヨウ</t>
    </rPh>
    <rPh sb="11" eb="12">
      <t>イチ</t>
    </rPh>
    <rPh sb="15" eb="16">
      <t>イチ</t>
    </rPh>
    <rPh sb="17" eb="18">
      <t>キン</t>
    </rPh>
    <rPh sb="25" eb="26">
      <t>オコナ</t>
    </rPh>
    <phoneticPr fontId="1"/>
  </si>
  <si>
    <t>児童労働などの人権侵害の防止に配慮したサプライヤーを選定している</t>
    <phoneticPr fontId="1"/>
  </si>
  <si>
    <t>アンケートの実施等により顧客の意見や満足度を調査している</t>
    <phoneticPr fontId="1"/>
  </si>
  <si>
    <t>若手や中途採用の社員等を対象としたメンター制度を設けている</t>
    <phoneticPr fontId="1"/>
  </si>
  <si>
    <t>事故や病気など経営者のリスクへの対応について、事業承継を踏まえた計画を策定している</t>
    <phoneticPr fontId="1"/>
  </si>
  <si>
    <t>ＢＣＰに沿った訓練を年１回以上実施している</t>
    <phoneticPr fontId="1"/>
  </si>
  <si>
    <t>情報セキュリティを所管する部署を設けている</t>
    <phoneticPr fontId="1"/>
  </si>
  <si>
    <t>内部通報を部署横断的に受け付ける窓口を設置している</t>
    <phoneticPr fontId="1"/>
  </si>
  <si>
    <t>今後１年以内に、新規出店や商圏拡大等による雇用拡大の予定がある</t>
    <phoneticPr fontId="1"/>
  </si>
  <si>
    <t>ビジネスマッチングを活用した新しい製品、サービスの開発等を行っている</t>
    <phoneticPr fontId="1"/>
  </si>
  <si>
    <t>業務上発生する未利用間伐材を活用した木質バイオマス発電を行っている</t>
    <phoneticPr fontId="1"/>
  </si>
  <si>
    <t>雨水・再生水の利用をしている</t>
    <phoneticPr fontId="1"/>
  </si>
  <si>
    <t>３Ｒの推進に取り組んでいる</t>
    <phoneticPr fontId="1"/>
  </si>
  <si>
    <t>法令で規制されている有害化学物質を把握し、削減及び適切な使用に向けて具体的に取り組んでいる</t>
    <rPh sb="0" eb="2">
      <t>ホウレイ</t>
    </rPh>
    <rPh sb="3" eb="5">
      <t>キセイ</t>
    </rPh>
    <rPh sb="10" eb="12">
      <t>ユウガイ</t>
    </rPh>
    <rPh sb="12" eb="14">
      <t>カガク</t>
    </rPh>
    <rPh sb="14" eb="16">
      <t>ブッシツ</t>
    </rPh>
    <rPh sb="17" eb="19">
      <t>ハアク</t>
    </rPh>
    <rPh sb="21" eb="23">
      <t>サクゲン</t>
    </rPh>
    <rPh sb="23" eb="24">
      <t>オヨ</t>
    </rPh>
    <rPh sb="25" eb="27">
      <t>テキセツ</t>
    </rPh>
    <rPh sb="28" eb="30">
      <t>シヨウ</t>
    </rPh>
    <rPh sb="31" eb="32">
      <t>ム</t>
    </rPh>
    <rPh sb="34" eb="37">
      <t>グタイテキ</t>
    </rPh>
    <rPh sb="38" eb="39">
      <t>ト</t>
    </rPh>
    <rPh sb="40" eb="41">
      <t>ク</t>
    </rPh>
    <phoneticPr fontId="1"/>
  </si>
  <si>
    <t>天然資源の持続的利用に配慮した調達を行っている</t>
    <phoneticPr fontId="1"/>
  </si>
  <si>
    <t>環境報告書を作成している</t>
    <phoneticPr fontId="1"/>
  </si>
  <si>
    <t>グリーン商品の認定を取得している</t>
    <phoneticPr fontId="1"/>
  </si>
  <si>
    <t>・
・
・
・
・
・</t>
    <phoneticPr fontId="1"/>
  </si>
  <si>
    <t xml:space="preserve">     ・　
・
・
・
・
・
</t>
    <phoneticPr fontId="1"/>
  </si>
  <si>
    <t xml:space="preserve">
   ・
・
・
・
</t>
    <phoneticPr fontId="1"/>
  </si>
  <si>
    <t xml:space="preserve">                                                                  太陽光発電の設置状況が分かる資料、写真
再生可能エネルギーの利用状況が分かる資料
木質バイオマス発電の設備が分かる資料、写真　等</t>
    <phoneticPr fontId="1"/>
  </si>
  <si>
    <t xml:space="preserve">・
</t>
    <phoneticPr fontId="1"/>
  </si>
  <si>
    <t>女性のキャリア支援研修・セミナーへの参加を推奨している</t>
    <phoneticPr fontId="1"/>
  </si>
  <si>
    <t>産前産後休業、育児休業の取得中や復帰後のフォローアップの取組がある</t>
    <phoneticPr fontId="1"/>
  </si>
  <si>
    <t>女性の積極採用、管理職への積極登用のための目標を設定している
（【参考】女性役員比率 政府目標30％（R12年度））</t>
    <phoneticPr fontId="1"/>
  </si>
  <si>
    <t>社会配慮型商品について、消費者や取引先からの意見・要望の窓口を設置している</t>
    <phoneticPr fontId="1"/>
  </si>
  <si>
    <t>地域での社会貢献活動を行っている</t>
    <phoneticPr fontId="1"/>
  </si>
  <si>
    <t>地元自治会と協働してイベントを開催するなど地域活性化に取り組んでいる</t>
    <phoneticPr fontId="1"/>
  </si>
  <si>
    <t>近隣の学校への出張授業を実施している</t>
    <phoneticPr fontId="1"/>
  </si>
  <si>
    <t>公共交通機関利用の促進等を行い、地域交通機関維持へ貢献している</t>
    <phoneticPr fontId="1"/>
  </si>
  <si>
    <t xml:space="preserve">・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</si>
</sst>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4" x14ac:knownFonts="1">
    <font>
      <sz val="12"/>
      <color theme="1"/>
      <name val="ＭＳ ゴシック"/>
      <family val="2"/>
      <charset val="128"/>
    </font>
    <font>
      <sz val="6"/>
      <name val="ＭＳ ゴシック"/>
      <family val="2"/>
      <charset val="128"/>
    </font>
    <font>
      <sz val="12"/>
      <name val="ＭＳ Ｐ明朝"/>
      <family val="1"/>
      <charset val="128"/>
    </font>
    <font>
      <sz val="11"/>
      <name val="ＭＳ Ｐ明朝"/>
      <family val="1"/>
      <charset val="128"/>
    </font>
    <font>
      <sz val="14"/>
      <name val="ＭＳ Ｐ明朝"/>
      <family val="1"/>
      <charset val="128"/>
    </font>
    <font>
      <b/>
      <sz val="20"/>
      <name val="ＭＳ Ｐ明朝"/>
      <family val="1"/>
      <charset val="128"/>
    </font>
    <font>
      <sz val="16"/>
      <name val="ＭＳ Ｐ明朝"/>
      <family val="1"/>
      <charset val="128"/>
    </font>
    <font>
      <b/>
      <u/>
      <sz val="20"/>
      <name val="ＭＳ Ｐ明朝"/>
      <family val="1"/>
      <charset val="128"/>
    </font>
    <font>
      <b/>
      <sz val="12"/>
      <name val="ＭＳ Ｐ明朝"/>
      <family val="1"/>
      <charset val="128"/>
    </font>
    <font>
      <b/>
      <sz val="14"/>
      <name val="ＭＳ Ｐ明朝"/>
      <family val="1"/>
      <charset val="128"/>
    </font>
    <font>
      <b/>
      <sz val="12"/>
      <color rgb="FF00B050"/>
      <name val="ＭＳ Ｐ明朝"/>
      <family val="1"/>
      <charset val="128"/>
    </font>
    <font>
      <b/>
      <sz val="18"/>
      <name val="ＭＳ Ｐ明朝"/>
      <family val="1"/>
      <charset val="128"/>
    </font>
    <font>
      <b/>
      <sz val="12"/>
      <color rgb="FFFF0000"/>
      <name val="ＭＳ Ｐ明朝"/>
      <family val="1"/>
      <charset val="128"/>
    </font>
    <font>
      <sz val="12"/>
      <color theme="1" tint="0.14999847407452621"/>
      <name val="ＭＳ Ｐ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96">
    <xf numFmtId="0" fontId="0" fillId="0" borderId="0" xfId="0">
      <alignment vertical="center"/>
    </xf>
    <xf numFmtId="0" fontId="3"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vertical="center" wrapText="1"/>
    </xf>
    <xf numFmtId="0" fontId="4" fillId="0" borderId="0" xfId="0" applyFont="1">
      <alignment vertical="center"/>
    </xf>
    <xf numFmtId="0" fontId="4" fillId="0" borderId="0" xfId="0" applyFont="1" applyAlignment="1">
      <alignment vertical="center" textRotation="255" wrapText="1"/>
    </xf>
    <xf numFmtId="0" fontId="0" fillId="0" borderId="1" xfId="0" applyBorder="1">
      <alignment vertical="center"/>
    </xf>
    <xf numFmtId="0" fontId="4" fillId="0" borderId="10" xfId="0" applyFont="1" applyBorder="1">
      <alignment vertical="center"/>
    </xf>
    <xf numFmtId="0" fontId="4" fillId="0" borderId="10" xfId="0" applyFont="1" applyBorder="1" applyAlignment="1">
      <alignment horizontal="left" vertical="center"/>
    </xf>
    <xf numFmtId="0" fontId="5" fillId="0" borderId="10" xfId="0" applyFont="1" applyBorder="1" applyAlignment="1">
      <alignment vertical="center" wrapText="1"/>
    </xf>
    <xf numFmtId="0" fontId="4" fillId="0" borderId="10" xfId="0" applyFont="1" applyBorder="1" applyAlignment="1">
      <alignment horizontal="center" vertical="center" wrapText="1"/>
    </xf>
    <xf numFmtId="0" fontId="9" fillId="0" borderId="0" xfId="0" applyFont="1" applyAlignment="1">
      <alignment horizontal="center" vertical="center" wrapText="1"/>
    </xf>
    <xf numFmtId="0" fontId="4" fillId="0" borderId="0" xfId="0" applyFont="1" applyAlignment="1">
      <alignment horizontal="left"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3" fillId="0" borderId="0" xfId="0" applyFont="1" applyAlignment="1">
      <alignment horizontal="center"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0" fillId="0" borderId="0" xfId="0" applyProtection="1">
      <alignment vertical="center"/>
      <protection locked="0"/>
    </xf>
    <xf numFmtId="0" fontId="2" fillId="0" borderId="7" xfId="0" applyFont="1" applyBorder="1" applyAlignment="1">
      <alignment horizontal="left" vertical="center" wrapText="1"/>
    </xf>
    <xf numFmtId="0" fontId="2" fillId="0" borderId="19" xfId="0" applyFont="1" applyBorder="1" applyAlignment="1">
      <alignment horizontal="left" vertical="center" wrapText="1"/>
    </xf>
    <xf numFmtId="49" fontId="8" fillId="0" borderId="2" xfId="0" applyNumberFormat="1" applyFont="1" applyBorder="1" applyAlignment="1">
      <alignment horizontal="center" vertical="center" wrapText="1"/>
    </xf>
    <xf numFmtId="49" fontId="12" fillId="0" borderId="3" xfId="0" applyNumberFormat="1" applyFont="1" applyBorder="1" applyAlignment="1">
      <alignment vertical="center" wrapText="1"/>
    </xf>
    <xf numFmtId="0" fontId="2" fillId="0" borderId="19" xfId="0" applyFont="1" applyBorder="1" applyAlignment="1">
      <alignment vertical="center" wrapText="1"/>
    </xf>
    <xf numFmtId="0" fontId="2" fillId="0" borderId="9" xfId="0" applyFont="1" applyBorder="1" applyAlignment="1">
      <alignment vertical="center" wrapText="1"/>
    </xf>
    <xf numFmtId="177" fontId="2" fillId="0" borderId="26" xfId="0" applyNumberFormat="1" applyFont="1" applyBorder="1" applyAlignment="1">
      <alignment horizontal="left" vertical="center" wrapText="1"/>
    </xf>
    <xf numFmtId="177" fontId="2" fillId="0" borderId="2" xfId="0" applyNumberFormat="1" applyFont="1" applyBorder="1" applyAlignment="1">
      <alignment vertical="center" wrapText="1"/>
    </xf>
    <xf numFmtId="0" fontId="8" fillId="0" borderId="18" xfId="0" applyFont="1" applyBorder="1" applyAlignment="1">
      <alignment wrapText="1"/>
    </xf>
    <xf numFmtId="0" fontId="2" fillId="0" borderId="2"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177" fontId="2" fillId="0" borderId="2" xfId="0" applyNumberFormat="1" applyFont="1" applyBorder="1" applyAlignment="1">
      <alignment horizontal="left" vertical="center" wrapText="1"/>
    </xf>
    <xf numFmtId="177" fontId="2" fillId="0" borderId="4" xfId="0" applyNumberFormat="1" applyFont="1" applyBorder="1" applyAlignment="1">
      <alignment horizontal="left" vertical="center" wrapText="1"/>
    </xf>
    <xf numFmtId="177" fontId="2" fillId="0" borderId="27" xfId="0" applyNumberFormat="1"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177" fontId="2" fillId="0" borderId="25" xfId="0" applyNumberFormat="1" applyFont="1" applyBorder="1" applyAlignment="1">
      <alignment horizontal="left" vertical="center" wrapText="1"/>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8" xfId="0" applyFont="1" applyBorder="1" applyAlignment="1">
      <alignment horizontal="center" vertical="center" wrapText="1"/>
    </xf>
    <xf numFmtId="176" fontId="3" fillId="0" borderId="0" xfId="0" applyNumberFormat="1" applyFont="1" applyAlignment="1">
      <alignment horizontal="center" vertical="center" wrapText="1"/>
    </xf>
    <xf numFmtId="0" fontId="3" fillId="0" borderId="0" xfId="0" applyFont="1" applyAlignment="1">
      <alignment horizontal="center" vertical="center" wrapText="1"/>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176" fontId="11" fillId="0" borderId="17" xfId="0" applyNumberFormat="1" applyFont="1" applyBorder="1" applyAlignment="1">
      <alignment horizontal="center" vertical="center" wrapText="1"/>
    </xf>
    <xf numFmtId="176" fontId="11" fillId="0" borderId="16" xfId="0" applyNumberFormat="1" applyFont="1" applyBorder="1" applyAlignment="1">
      <alignment horizontal="center" vertical="center" wrapText="1"/>
    </xf>
    <xf numFmtId="176" fontId="11" fillId="0" borderId="20" xfId="0" applyNumberFormat="1" applyFont="1" applyBorder="1" applyAlignment="1">
      <alignment horizontal="center" vertical="center" wrapText="1"/>
    </xf>
    <xf numFmtId="176" fontId="11" fillId="0" borderId="21" xfId="0" applyNumberFormat="1" applyFont="1" applyBorder="1" applyAlignment="1">
      <alignment horizontal="center" vertical="center" wrapText="1"/>
    </xf>
    <xf numFmtId="176" fontId="11" fillId="0" borderId="22" xfId="0" applyNumberFormat="1" applyFont="1" applyBorder="1" applyAlignment="1">
      <alignment horizontal="center" vertical="center" wrapText="1"/>
    </xf>
    <xf numFmtId="176" fontId="11" fillId="0" borderId="23" xfId="0" applyNumberFormat="1" applyFont="1" applyBorder="1" applyAlignment="1">
      <alignment horizontal="center" vertical="center" wrapText="1"/>
    </xf>
    <xf numFmtId="177" fontId="2" fillId="0" borderId="6" xfId="0" applyNumberFormat="1" applyFont="1" applyBorder="1" applyAlignment="1">
      <alignment horizontal="left" vertical="center" wrapText="1"/>
    </xf>
    <xf numFmtId="177" fontId="2" fillId="0" borderId="18"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5"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176" fontId="11" fillId="0" borderId="5" xfId="0" applyNumberFormat="1" applyFont="1" applyBorder="1" applyAlignment="1">
      <alignment horizontal="center" vertical="center" wrapText="1"/>
    </xf>
    <xf numFmtId="176" fontId="11" fillId="0" borderId="14" xfId="0" applyNumberFormat="1" applyFont="1" applyBorder="1" applyAlignment="1">
      <alignment horizontal="center" vertical="center" wrapText="1"/>
    </xf>
    <xf numFmtId="0" fontId="6" fillId="0" borderId="24" xfId="0" applyFont="1" applyBorder="1" applyAlignment="1">
      <alignment horizontal="left" vertical="center" wrapText="1"/>
    </xf>
    <xf numFmtId="49" fontId="2" fillId="0" borderId="7"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49" fontId="13" fillId="0" borderId="28" xfId="0" applyNumberFormat="1" applyFont="1" applyBorder="1" applyAlignment="1" applyProtection="1">
      <alignment horizontal="left" vertical="center" wrapText="1"/>
      <protection locked="0"/>
    </xf>
    <xf numFmtId="49" fontId="13" fillId="0" borderId="3" xfId="0" applyNumberFormat="1" applyFont="1" applyBorder="1" applyAlignment="1" applyProtection="1">
      <alignment horizontal="left" vertical="center" wrapText="1"/>
      <protection locked="0"/>
    </xf>
    <xf numFmtId="49" fontId="13" fillId="0" borderId="3" xfId="0" applyNumberFormat="1" applyFont="1" applyBorder="1" applyAlignment="1" applyProtection="1">
      <alignment horizontal="left" vertical="center" wrapText="1"/>
      <protection locked="0"/>
    </xf>
    <xf numFmtId="49" fontId="13" fillId="0" borderId="29" xfId="0" applyNumberFormat="1" applyFont="1" applyBorder="1" applyAlignment="1" applyProtection="1">
      <alignment horizontal="left" vertical="center" wrapText="1"/>
      <protection locked="0"/>
    </xf>
    <xf numFmtId="177" fontId="2" fillId="0" borderId="26" xfId="0" applyNumberFormat="1" applyFont="1" applyBorder="1" applyAlignment="1">
      <alignment vertical="center" wrapText="1"/>
    </xf>
  </cellXfs>
  <cellStyles count="1">
    <cellStyle name="標準" xfId="0" builtinId="0"/>
  </cellStyles>
  <dxfs count="1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Sheet1!$C$2" lockText="1" noThreeD="1"/>
</file>

<file path=xl/ctrlProps/ctrlProp10.xml><?xml version="1.0" encoding="utf-8"?>
<formControlPr xmlns="http://schemas.microsoft.com/office/spreadsheetml/2009/9/main" objectType="CheckBox" fmlaLink="Sheet1!$D$12" lockText="1" noThreeD="1"/>
</file>

<file path=xl/ctrlProps/ctrlProp100.xml><?xml version="1.0" encoding="utf-8"?>
<formControlPr xmlns="http://schemas.microsoft.com/office/spreadsheetml/2009/9/main" objectType="CheckBox" fmlaLink="Sheet1!$J$27" lockText="1" noThreeD="1"/>
</file>

<file path=xl/ctrlProps/ctrlProp101.xml><?xml version="1.0" encoding="utf-8"?>
<formControlPr xmlns="http://schemas.microsoft.com/office/spreadsheetml/2009/9/main" objectType="CheckBox" fmlaLink="Sheet1!$J$28" lockText="1" noThreeD="1"/>
</file>

<file path=xl/ctrlProps/ctrlProp102.xml><?xml version="1.0" encoding="utf-8"?>
<formControlPr xmlns="http://schemas.microsoft.com/office/spreadsheetml/2009/9/main" objectType="CheckBox" fmlaLink="Sheet1!$J$29" lockText="1" noThreeD="1"/>
</file>

<file path=xl/ctrlProps/ctrlProp103.xml><?xml version="1.0" encoding="utf-8"?>
<formControlPr xmlns="http://schemas.microsoft.com/office/spreadsheetml/2009/9/main" objectType="CheckBox" fmlaLink="Sheet1!$J$30" lockText="1" noThreeD="1"/>
</file>

<file path=xl/ctrlProps/ctrlProp104.xml><?xml version="1.0" encoding="utf-8"?>
<formControlPr xmlns="http://schemas.microsoft.com/office/spreadsheetml/2009/9/main" objectType="CheckBox" fmlaLink="Sheet1!$K$27" lockText="1" noThreeD="1"/>
</file>

<file path=xl/ctrlProps/ctrlProp105.xml><?xml version="1.0" encoding="utf-8"?>
<formControlPr xmlns="http://schemas.microsoft.com/office/spreadsheetml/2009/9/main" objectType="CheckBox" fmlaLink="Sheet1!$K$28" lockText="1" noThreeD="1"/>
</file>

<file path=xl/ctrlProps/ctrlProp106.xml><?xml version="1.0" encoding="utf-8"?>
<formControlPr xmlns="http://schemas.microsoft.com/office/spreadsheetml/2009/9/main" objectType="CheckBox" fmlaLink="Sheet1!$L$27" lockText="1" noThreeD="1"/>
</file>

<file path=xl/ctrlProps/ctrlProp107.xml><?xml version="1.0" encoding="utf-8"?>
<formControlPr xmlns="http://schemas.microsoft.com/office/spreadsheetml/2009/9/main" objectType="CheckBox" fmlaLink="Sheet1!$L$28" lockText="1" noThreeD="1"/>
</file>

<file path=xl/ctrlProps/ctrlProp108.xml><?xml version="1.0" encoding="utf-8"?>
<formControlPr xmlns="http://schemas.microsoft.com/office/spreadsheetml/2009/9/main" objectType="CheckBox" fmlaLink="Sheet1!$L$29" lockText="1" noThreeD="1"/>
</file>

<file path=xl/ctrlProps/ctrlProp109.xml><?xml version="1.0" encoding="utf-8"?>
<formControlPr xmlns="http://schemas.microsoft.com/office/spreadsheetml/2009/9/main" objectType="CheckBox" fmlaLink="Sheet1!$L$30" lockText="1" noThreeD="1"/>
</file>

<file path=xl/ctrlProps/ctrlProp11.xml><?xml version="1.0" encoding="utf-8"?>
<formControlPr xmlns="http://schemas.microsoft.com/office/spreadsheetml/2009/9/main" objectType="CheckBox" fmlaLink="Sheet1!$D$15" lockText="1" noThreeD="1"/>
</file>

<file path=xl/ctrlProps/ctrlProp110.xml><?xml version="1.0" encoding="utf-8"?>
<formControlPr xmlns="http://schemas.microsoft.com/office/spreadsheetml/2009/9/main" objectType="CheckBox" fmlaLink="Sheet1!$L$31" lockText="1" noThreeD="1"/>
</file>

<file path=xl/ctrlProps/ctrlProp111.xml><?xml version="1.0" encoding="utf-8"?>
<formControlPr xmlns="http://schemas.microsoft.com/office/spreadsheetml/2009/9/main" objectType="CheckBox" fmlaLink="Sheet1!$H$17" lockText="1" noThreeD="1"/>
</file>

<file path=xl/ctrlProps/ctrlProp112.xml><?xml version="1.0" encoding="utf-8"?>
<formControlPr xmlns="http://schemas.microsoft.com/office/spreadsheetml/2009/9/main" objectType="CheckBox" fmlaLink="Sheet1!$H$18" lockText="1" noThreeD="1"/>
</file>

<file path=xl/ctrlProps/ctrlProp12.xml><?xml version="1.0" encoding="utf-8"?>
<formControlPr xmlns="http://schemas.microsoft.com/office/spreadsheetml/2009/9/main" objectType="CheckBox" fmlaLink="Sheet1!$D$16" lockText="1" noThreeD="1"/>
</file>

<file path=xl/ctrlProps/ctrlProp13.xml><?xml version="1.0" encoding="utf-8"?>
<formControlPr xmlns="http://schemas.microsoft.com/office/spreadsheetml/2009/9/main" objectType="CheckBox" fmlaLink="Sheet1!$D$14" lockText="1" noThreeD="1"/>
</file>

<file path=xl/ctrlProps/ctrlProp14.xml><?xml version="1.0" encoding="utf-8"?>
<formControlPr xmlns="http://schemas.microsoft.com/office/spreadsheetml/2009/9/main" objectType="CheckBox" fmlaLink="Sheet1!$E$12" lockText="1" noThreeD="1"/>
</file>

<file path=xl/ctrlProps/ctrlProp15.xml><?xml version="1.0" encoding="utf-8"?>
<formControlPr xmlns="http://schemas.microsoft.com/office/spreadsheetml/2009/9/main" objectType="CheckBox" fmlaLink="Sheet1!$E$13" lockText="1" noThreeD="1"/>
</file>

<file path=xl/ctrlProps/ctrlProp16.xml><?xml version="1.0" encoding="utf-8"?>
<formControlPr xmlns="http://schemas.microsoft.com/office/spreadsheetml/2009/9/main" objectType="CheckBox" fmlaLink="Sheet1!$E$14" lockText="1" noThreeD="1"/>
</file>

<file path=xl/ctrlProps/ctrlProp17.xml><?xml version="1.0" encoding="utf-8"?>
<formControlPr xmlns="http://schemas.microsoft.com/office/spreadsheetml/2009/9/main" objectType="CheckBox" fmlaLink="Sheet1!$E$15" lockText="1" noThreeD="1"/>
</file>

<file path=xl/ctrlProps/ctrlProp18.xml><?xml version="1.0" encoding="utf-8"?>
<formControlPr xmlns="http://schemas.microsoft.com/office/spreadsheetml/2009/9/main" objectType="CheckBox" fmlaLink="Sheet1!$F$12" lockText="1" noThreeD="1"/>
</file>

<file path=xl/ctrlProps/ctrlProp19.xml><?xml version="1.0" encoding="utf-8"?>
<formControlPr xmlns="http://schemas.microsoft.com/office/spreadsheetml/2009/9/main" objectType="CheckBox" fmlaLink="Sheet1!$F$13" lockText="1" noThreeD="1"/>
</file>

<file path=xl/ctrlProps/ctrlProp2.xml><?xml version="1.0" encoding="utf-8"?>
<formControlPr xmlns="http://schemas.microsoft.com/office/spreadsheetml/2009/9/main" objectType="CheckBox" fmlaLink="Sheet1!$C$3" lockText="1" noThreeD="1"/>
</file>

<file path=xl/ctrlProps/ctrlProp20.xml><?xml version="1.0" encoding="utf-8"?>
<formControlPr xmlns="http://schemas.microsoft.com/office/spreadsheetml/2009/9/main" objectType="CheckBox" fmlaLink="Sheet1!$F$14" lockText="1" noThreeD="1"/>
</file>

<file path=xl/ctrlProps/ctrlProp21.xml><?xml version="1.0" encoding="utf-8"?>
<formControlPr xmlns="http://schemas.microsoft.com/office/spreadsheetml/2009/9/main" objectType="CheckBox" fmlaLink="Sheet1!$G$12" lockText="1" noThreeD="1"/>
</file>

<file path=xl/ctrlProps/ctrlProp22.xml><?xml version="1.0" encoding="utf-8"?>
<formControlPr xmlns="http://schemas.microsoft.com/office/spreadsheetml/2009/9/main" objectType="CheckBox" fmlaLink="Sheet1!$G$16" lockText="1" noThreeD="1"/>
</file>

<file path=xl/ctrlProps/ctrlProp23.xml><?xml version="1.0" encoding="utf-8"?>
<formControlPr xmlns="http://schemas.microsoft.com/office/spreadsheetml/2009/9/main" objectType="CheckBox" fmlaLink="Sheet1!$G$13" lockText="1" noThreeD="1"/>
</file>

<file path=xl/ctrlProps/ctrlProp24.xml><?xml version="1.0" encoding="utf-8"?>
<formControlPr xmlns="http://schemas.microsoft.com/office/spreadsheetml/2009/9/main" objectType="CheckBox" fmlaLink="Sheet1!$G$14" lockText="1" noThreeD="1"/>
</file>

<file path=xl/ctrlProps/ctrlProp25.xml><?xml version="1.0" encoding="utf-8"?>
<formControlPr xmlns="http://schemas.microsoft.com/office/spreadsheetml/2009/9/main" objectType="CheckBox" fmlaLink="Sheet1!$G$15" lockText="1" noThreeD="1"/>
</file>

<file path=xl/ctrlProps/ctrlProp26.xml><?xml version="1.0" encoding="utf-8"?>
<formControlPr xmlns="http://schemas.microsoft.com/office/spreadsheetml/2009/9/main" objectType="CheckBox" fmlaLink="Sheet1!$D$13" lockText="1" noThreeD="1"/>
</file>

<file path=xl/ctrlProps/ctrlProp27.xml><?xml version="1.0" encoding="utf-8"?>
<formControlPr xmlns="http://schemas.microsoft.com/office/spreadsheetml/2009/9/main" objectType="CheckBox" fmlaLink="Sheet1!$H$14" lockText="1" noThreeD="1"/>
</file>

<file path=xl/ctrlProps/ctrlProp28.xml><?xml version="1.0" encoding="utf-8"?>
<formControlPr xmlns="http://schemas.microsoft.com/office/spreadsheetml/2009/9/main" objectType="CheckBox" fmlaLink="Sheet1!$H$15" lockText="1" noThreeD="1"/>
</file>

<file path=xl/ctrlProps/ctrlProp29.xml><?xml version="1.0" encoding="utf-8"?>
<formControlPr xmlns="http://schemas.microsoft.com/office/spreadsheetml/2009/9/main" objectType="CheckBox" fmlaLink="Sheet1!$H$16" lockText="1" noThreeD="1"/>
</file>

<file path=xl/ctrlProps/ctrlProp3.xml><?xml version="1.0" encoding="utf-8"?>
<formControlPr xmlns="http://schemas.microsoft.com/office/spreadsheetml/2009/9/main" objectType="CheckBox" fmlaLink="Sheet1!$C$4" lockText="1" noThreeD="1"/>
</file>

<file path=xl/ctrlProps/ctrlProp30.xml><?xml version="1.0" encoding="utf-8"?>
<formControlPr xmlns="http://schemas.microsoft.com/office/spreadsheetml/2009/9/main" objectType="CheckBox" fmlaLink="Sheet1!$H$12" lockText="1" noThreeD="1"/>
</file>

<file path=xl/ctrlProps/ctrlProp31.xml><?xml version="1.0" encoding="utf-8"?>
<formControlPr xmlns="http://schemas.microsoft.com/office/spreadsheetml/2009/9/main" objectType="CheckBox" fmlaLink="Sheet1!$H$13" lockText="1" noThreeD="1"/>
</file>

<file path=xl/ctrlProps/ctrlProp32.xml><?xml version="1.0" encoding="utf-8"?>
<formControlPr xmlns="http://schemas.microsoft.com/office/spreadsheetml/2009/9/main" objectType="CheckBox" fmlaLink="Sheet1!$I$12" lockText="1" noThreeD="1"/>
</file>

<file path=xl/ctrlProps/ctrlProp33.xml><?xml version="1.0" encoding="utf-8"?>
<formControlPr xmlns="http://schemas.microsoft.com/office/spreadsheetml/2009/9/main" objectType="CheckBox" fmlaLink="Sheet1!$I$13" lockText="1" noThreeD="1"/>
</file>

<file path=xl/ctrlProps/ctrlProp34.xml><?xml version="1.0" encoding="utf-8"?>
<formControlPr xmlns="http://schemas.microsoft.com/office/spreadsheetml/2009/9/main" objectType="CheckBox" fmlaLink="Sheet1!$I$14" lockText="1" noThreeD="1"/>
</file>

<file path=xl/ctrlProps/ctrlProp35.xml><?xml version="1.0" encoding="utf-8"?>
<formControlPr xmlns="http://schemas.microsoft.com/office/spreadsheetml/2009/9/main" objectType="CheckBox" fmlaLink="Sheet1!$J$12" lockText="1" noThreeD="1"/>
</file>

<file path=xl/ctrlProps/ctrlProp36.xml><?xml version="1.0" encoding="utf-8"?>
<formControlPr xmlns="http://schemas.microsoft.com/office/spreadsheetml/2009/9/main" objectType="CheckBox" fmlaLink="Sheet1!$J$13" lockText="1" noThreeD="1"/>
</file>

<file path=xl/ctrlProps/ctrlProp37.xml><?xml version="1.0" encoding="utf-8"?>
<formControlPr xmlns="http://schemas.microsoft.com/office/spreadsheetml/2009/9/main" objectType="CheckBox" fmlaLink="Sheet1!$J$14" lockText="1" noThreeD="1"/>
</file>

<file path=xl/ctrlProps/ctrlProp38.xml><?xml version="1.0" encoding="utf-8"?>
<formControlPr xmlns="http://schemas.microsoft.com/office/spreadsheetml/2009/9/main" objectType="CheckBox" fmlaLink="Sheet1!$J$15" lockText="1" noThreeD="1"/>
</file>

<file path=xl/ctrlProps/ctrlProp39.xml><?xml version="1.0" encoding="utf-8"?>
<formControlPr xmlns="http://schemas.microsoft.com/office/spreadsheetml/2009/9/main" objectType="CheckBox" fmlaLink="Sheet1!$J$16" lockText="1" noThreeD="1"/>
</file>

<file path=xl/ctrlProps/ctrlProp4.xml><?xml version="1.0" encoding="utf-8"?>
<formControlPr xmlns="http://schemas.microsoft.com/office/spreadsheetml/2009/9/main" objectType="CheckBox" fmlaLink="Sheet1!$C$5" lockText="1" noThreeD="1"/>
</file>

<file path=xl/ctrlProps/ctrlProp40.xml><?xml version="1.0" encoding="utf-8"?>
<formControlPr xmlns="http://schemas.microsoft.com/office/spreadsheetml/2009/9/main" objectType="CheckBox" fmlaLink="Sheet1!$J$17" lockText="1" noThreeD="1"/>
</file>

<file path=xl/ctrlProps/ctrlProp41.xml><?xml version="1.0" encoding="utf-8"?>
<formControlPr xmlns="http://schemas.microsoft.com/office/spreadsheetml/2009/9/main" objectType="CheckBox" fmlaLink="Sheet1!$K$12" lockText="1" noThreeD="1"/>
</file>

<file path=xl/ctrlProps/ctrlProp42.xml><?xml version="1.0" encoding="utf-8"?>
<formControlPr xmlns="http://schemas.microsoft.com/office/spreadsheetml/2009/9/main" objectType="CheckBox" fmlaLink="Sheet1!$K$13" lockText="1" noThreeD="1"/>
</file>

<file path=xl/ctrlProps/ctrlProp43.xml><?xml version="1.0" encoding="utf-8"?>
<formControlPr xmlns="http://schemas.microsoft.com/office/spreadsheetml/2009/9/main" objectType="CheckBox" fmlaLink="Sheet1!$K$14" lockText="1" noThreeD="1"/>
</file>

<file path=xl/ctrlProps/ctrlProp44.xml><?xml version="1.0" encoding="utf-8"?>
<formControlPr xmlns="http://schemas.microsoft.com/office/spreadsheetml/2009/9/main" objectType="CheckBox" fmlaLink="Sheet1!$L$12" lockText="1" noThreeD="1"/>
</file>

<file path=xl/ctrlProps/ctrlProp45.xml><?xml version="1.0" encoding="utf-8"?>
<formControlPr xmlns="http://schemas.microsoft.com/office/spreadsheetml/2009/9/main" objectType="CheckBox" fmlaLink="Sheet1!$L$13" lockText="1" noThreeD="1"/>
</file>

<file path=xl/ctrlProps/ctrlProp46.xml><?xml version="1.0" encoding="utf-8"?>
<formControlPr xmlns="http://schemas.microsoft.com/office/spreadsheetml/2009/9/main" objectType="CheckBox" fmlaLink="Sheet1!$L$14" lockText="1" noThreeD="1"/>
</file>

<file path=xl/ctrlProps/ctrlProp47.xml><?xml version="1.0" encoding="utf-8"?>
<formControlPr xmlns="http://schemas.microsoft.com/office/spreadsheetml/2009/9/main" objectType="CheckBox" fmlaLink="Sheet1!$C$20" lockText="1" noThreeD="1"/>
</file>

<file path=xl/ctrlProps/ctrlProp48.xml><?xml version="1.0" encoding="utf-8"?>
<formControlPr xmlns="http://schemas.microsoft.com/office/spreadsheetml/2009/9/main" objectType="CheckBox" fmlaLink="Sheet1!$C$21" lockText="1" noThreeD="1"/>
</file>

<file path=xl/ctrlProps/ctrlProp49.xml><?xml version="1.0" encoding="utf-8"?>
<formControlPr xmlns="http://schemas.microsoft.com/office/spreadsheetml/2009/9/main" objectType="CheckBox" fmlaLink="Sheet1!$C$22" lockText="1" noThreeD="1"/>
</file>

<file path=xl/ctrlProps/ctrlProp5.xml><?xml version="1.0" encoding="utf-8"?>
<formControlPr xmlns="http://schemas.microsoft.com/office/spreadsheetml/2009/9/main" objectType="CheckBox" fmlaLink="Sheet1!$C$6" lockText="1" noThreeD="1"/>
</file>

<file path=xl/ctrlProps/ctrlProp50.xml><?xml version="1.0" encoding="utf-8"?>
<formControlPr xmlns="http://schemas.microsoft.com/office/spreadsheetml/2009/9/main" objectType="CheckBox" fmlaLink="Sheet1!$D$20" lockText="1" noThreeD="1"/>
</file>

<file path=xl/ctrlProps/ctrlProp51.xml><?xml version="1.0" encoding="utf-8"?>
<formControlPr xmlns="http://schemas.microsoft.com/office/spreadsheetml/2009/9/main" objectType="CheckBox" fmlaLink="Sheet1!$D$21" lockText="1" noThreeD="1"/>
</file>

<file path=xl/ctrlProps/ctrlProp52.xml><?xml version="1.0" encoding="utf-8"?>
<formControlPr xmlns="http://schemas.microsoft.com/office/spreadsheetml/2009/9/main" objectType="CheckBox" fmlaLink="Sheet1!$E$20" lockText="1" noThreeD="1"/>
</file>

<file path=xl/ctrlProps/ctrlProp53.xml><?xml version="1.0" encoding="utf-8"?>
<formControlPr xmlns="http://schemas.microsoft.com/office/spreadsheetml/2009/9/main" objectType="CheckBox" fmlaLink="Sheet1!$E$21" lockText="1" noThreeD="1"/>
</file>

<file path=xl/ctrlProps/ctrlProp54.xml><?xml version="1.0" encoding="utf-8"?>
<formControlPr xmlns="http://schemas.microsoft.com/office/spreadsheetml/2009/9/main" objectType="CheckBox" fmlaLink="Sheet1!$F$20" lockText="1" noThreeD="1"/>
</file>

<file path=xl/ctrlProps/ctrlProp55.xml><?xml version="1.0" encoding="utf-8"?>
<formControlPr xmlns="http://schemas.microsoft.com/office/spreadsheetml/2009/9/main" objectType="CheckBox" fmlaLink="Sheet1!$F$21" lockText="1" noThreeD="1"/>
</file>

<file path=xl/ctrlProps/ctrlProp56.xml><?xml version="1.0" encoding="utf-8"?>
<formControlPr xmlns="http://schemas.microsoft.com/office/spreadsheetml/2009/9/main" objectType="CheckBox" fmlaLink="Sheet1!$F$22" lockText="1" noThreeD="1"/>
</file>

<file path=xl/ctrlProps/ctrlProp57.xml><?xml version="1.0" encoding="utf-8"?>
<formControlPr xmlns="http://schemas.microsoft.com/office/spreadsheetml/2009/9/main" objectType="CheckBox" fmlaLink="Sheet1!$F$23" lockText="1" noThreeD="1"/>
</file>

<file path=xl/ctrlProps/ctrlProp58.xml><?xml version="1.0" encoding="utf-8"?>
<formControlPr xmlns="http://schemas.microsoft.com/office/spreadsheetml/2009/9/main" objectType="CheckBox" fmlaLink="Sheet1!$G$20" lockText="1" noThreeD="1"/>
</file>

<file path=xl/ctrlProps/ctrlProp59.xml><?xml version="1.0" encoding="utf-8"?>
<formControlPr xmlns="http://schemas.microsoft.com/office/spreadsheetml/2009/9/main" objectType="CheckBox" fmlaLink="Sheet1!$G$21" lockText="1" noThreeD="1"/>
</file>

<file path=xl/ctrlProps/ctrlProp6.xml><?xml version="1.0" encoding="utf-8"?>
<formControlPr xmlns="http://schemas.microsoft.com/office/spreadsheetml/2009/9/main" objectType="CheckBox" fmlaLink="Sheet1!$C$12" lockText="1" noThreeD="1"/>
</file>

<file path=xl/ctrlProps/ctrlProp60.xml><?xml version="1.0" encoding="utf-8"?>
<formControlPr xmlns="http://schemas.microsoft.com/office/spreadsheetml/2009/9/main" objectType="CheckBox" fmlaLink="Sheet1!$G$22" lockText="1" noThreeD="1"/>
</file>

<file path=xl/ctrlProps/ctrlProp61.xml><?xml version="1.0" encoding="utf-8"?>
<formControlPr xmlns="http://schemas.microsoft.com/office/spreadsheetml/2009/9/main" objectType="CheckBox" fmlaLink="Sheet1!$H$20" lockText="1" noThreeD="1"/>
</file>

<file path=xl/ctrlProps/ctrlProp62.xml><?xml version="1.0" encoding="utf-8"?>
<formControlPr xmlns="http://schemas.microsoft.com/office/spreadsheetml/2009/9/main" objectType="CheckBox" fmlaLink="Sheet1!$H$21" lockText="1" noThreeD="1"/>
</file>

<file path=xl/ctrlProps/ctrlProp63.xml><?xml version="1.0" encoding="utf-8"?>
<formControlPr xmlns="http://schemas.microsoft.com/office/spreadsheetml/2009/9/main" objectType="CheckBox" fmlaLink="Sheet1!$H$22" lockText="1" noThreeD="1"/>
</file>

<file path=xl/ctrlProps/ctrlProp64.xml><?xml version="1.0" encoding="utf-8"?>
<formControlPr xmlns="http://schemas.microsoft.com/office/spreadsheetml/2009/9/main" objectType="CheckBox" fmlaLink="Sheet1!$I$20" lockText="1" noThreeD="1"/>
</file>

<file path=xl/ctrlProps/ctrlProp65.xml><?xml version="1.0" encoding="utf-8"?>
<formControlPr xmlns="http://schemas.microsoft.com/office/spreadsheetml/2009/9/main" objectType="CheckBox" fmlaLink="Sheet1!$I$21" lockText="1" noThreeD="1"/>
</file>

<file path=xl/ctrlProps/ctrlProp66.xml><?xml version="1.0" encoding="utf-8"?>
<formControlPr xmlns="http://schemas.microsoft.com/office/spreadsheetml/2009/9/main" objectType="CheckBox" fmlaLink="Sheet1!$J$20" lockText="1" noThreeD="1"/>
</file>

<file path=xl/ctrlProps/ctrlProp67.xml><?xml version="1.0" encoding="utf-8"?>
<formControlPr xmlns="http://schemas.microsoft.com/office/spreadsheetml/2009/9/main" objectType="CheckBox" fmlaLink="Sheet1!$J$21" lockText="1" noThreeD="1"/>
</file>

<file path=xl/ctrlProps/ctrlProp68.xml><?xml version="1.0" encoding="utf-8"?>
<formControlPr xmlns="http://schemas.microsoft.com/office/spreadsheetml/2009/9/main" objectType="CheckBox" fmlaLink="Sheet1!$J$22" lockText="1" noThreeD="1"/>
</file>

<file path=xl/ctrlProps/ctrlProp69.xml><?xml version="1.0" encoding="utf-8"?>
<formControlPr xmlns="http://schemas.microsoft.com/office/spreadsheetml/2009/9/main" objectType="CheckBox" fmlaLink="Sheet1!$J$23" lockText="1" noThreeD="1"/>
</file>

<file path=xl/ctrlProps/ctrlProp7.xml><?xml version="1.0" encoding="utf-8"?>
<formControlPr xmlns="http://schemas.microsoft.com/office/spreadsheetml/2009/9/main" objectType="CheckBox" fmlaLink="Sheet1!$C$13" lockText="1" noThreeD="1"/>
</file>

<file path=xl/ctrlProps/ctrlProp70.xml><?xml version="1.0" encoding="utf-8"?>
<formControlPr xmlns="http://schemas.microsoft.com/office/spreadsheetml/2009/9/main" objectType="CheckBox" fmlaLink="Sheet1!$J$24" lockText="1" noThreeD="1"/>
</file>

<file path=xl/ctrlProps/ctrlProp71.xml><?xml version="1.0" encoding="utf-8"?>
<formControlPr xmlns="http://schemas.microsoft.com/office/spreadsheetml/2009/9/main" objectType="CheckBox" fmlaLink="Sheet1!$K$20" lockText="1" noThreeD="1"/>
</file>

<file path=xl/ctrlProps/ctrlProp72.xml><?xml version="1.0" encoding="utf-8"?>
<formControlPr xmlns="http://schemas.microsoft.com/office/spreadsheetml/2009/9/main" objectType="CheckBox" fmlaLink="Sheet1!$K$21" lockText="1" noThreeD="1"/>
</file>

<file path=xl/ctrlProps/ctrlProp73.xml><?xml version="1.0" encoding="utf-8"?>
<formControlPr xmlns="http://schemas.microsoft.com/office/spreadsheetml/2009/9/main" objectType="CheckBox" fmlaLink="Sheet1!$K$22" lockText="1" noThreeD="1"/>
</file>

<file path=xl/ctrlProps/ctrlProp74.xml><?xml version="1.0" encoding="utf-8"?>
<formControlPr xmlns="http://schemas.microsoft.com/office/spreadsheetml/2009/9/main" objectType="CheckBox" fmlaLink="Sheet1!$L$20" lockText="1" noThreeD="1"/>
</file>

<file path=xl/ctrlProps/ctrlProp75.xml><?xml version="1.0" encoding="utf-8"?>
<formControlPr xmlns="http://schemas.microsoft.com/office/spreadsheetml/2009/9/main" objectType="CheckBox" fmlaLink="Sheet1!$L$21" lockText="1" noThreeD="1"/>
</file>

<file path=xl/ctrlProps/ctrlProp76.xml><?xml version="1.0" encoding="utf-8"?>
<formControlPr xmlns="http://schemas.microsoft.com/office/spreadsheetml/2009/9/main" objectType="CheckBox" fmlaLink="Sheet1!$L$22" lockText="1" noThreeD="1"/>
</file>

<file path=xl/ctrlProps/ctrlProp77.xml><?xml version="1.0" encoding="utf-8"?>
<formControlPr xmlns="http://schemas.microsoft.com/office/spreadsheetml/2009/9/main" objectType="CheckBox" fmlaLink="Sheet1!$L$23" lockText="1" noThreeD="1"/>
</file>

<file path=xl/ctrlProps/ctrlProp78.xml><?xml version="1.0" encoding="utf-8"?>
<formControlPr xmlns="http://schemas.microsoft.com/office/spreadsheetml/2009/9/main" objectType="CheckBox" fmlaLink="Sheet1!$C$27" lockText="1" noThreeD="1"/>
</file>

<file path=xl/ctrlProps/ctrlProp79.xml><?xml version="1.0" encoding="utf-8"?>
<formControlPr xmlns="http://schemas.microsoft.com/office/spreadsheetml/2009/9/main" objectType="CheckBox" fmlaLink="Sheet1!$C$28" lockText="1" noThreeD="1"/>
</file>

<file path=xl/ctrlProps/ctrlProp8.xml><?xml version="1.0" encoding="utf-8"?>
<formControlPr xmlns="http://schemas.microsoft.com/office/spreadsheetml/2009/9/main" objectType="CheckBox" fmlaLink="Sheet1!$C$14" lockText="1" noThreeD="1"/>
</file>

<file path=xl/ctrlProps/ctrlProp80.xml><?xml version="1.0" encoding="utf-8"?>
<formControlPr xmlns="http://schemas.microsoft.com/office/spreadsheetml/2009/9/main" objectType="CheckBox" fmlaLink="Sheet1!$C$29" lockText="1" noThreeD="1"/>
</file>

<file path=xl/ctrlProps/ctrlProp81.xml><?xml version="1.0" encoding="utf-8"?>
<formControlPr xmlns="http://schemas.microsoft.com/office/spreadsheetml/2009/9/main" objectType="CheckBox" fmlaLink="Sheet1!$D$27" lockText="1" noThreeD="1"/>
</file>

<file path=xl/ctrlProps/ctrlProp82.xml><?xml version="1.0" encoding="utf-8"?>
<formControlPr xmlns="http://schemas.microsoft.com/office/spreadsheetml/2009/9/main" objectType="CheckBox" fmlaLink="Sheet1!$D$28" lockText="1" noThreeD="1"/>
</file>

<file path=xl/ctrlProps/ctrlProp83.xml><?xml version="1.0" encoding="utf-8"?>
<formControlPr xmlns="http://schemas.microsoft.com/office/spreadsheetml/2009/9/main" objectType="CheckBox" fmlaLink="Sheet1!$D$29" lockText="1" noThreeD="1"/>
</file>

<file path=xl/ctrlProps/ctrlProp84.xml><?xml version="1.0" encoding="utf-8"?>
<formControlPr xmlns="http://schemas.microsoft.com/office/spreadsheetml/2009/9/main" objectType="CheckBox" fmlaLink="Sheet1!$D$30" lockText="1" noThreeD="1"/>
</file>

<file path=xl/ctrlProps/ctrlProp85.xml><?xml version="1.0" encoding="utf-8"?>
<formControlPr xmlns="http://schemas.microsoft.com/office/spreadsheetml/2009/9/main" objectType="CheckBox" fmlaLink="Sheet1!$D$31" lockText="1" noThreeD="1"/>
</file>

<file path=xl/ctrlProps/ctrlProp86.xml><?xml version="1.0" encoding="utf-8"?>
<formControlPr xmlns="http://schemas.microsoft.com/office/spreadsheetml/2009/9/main" objectType="CheckBox" fmlaLink="Sheet1!$E$27" lockText="1" noThreeD="1"/>
</file>

<file path=xl/ctrlProps/ctrlProp87.xml><?xml version="1.0" encoding="utf-8"?>
<formControlPr xmlns="http://schemas.microsoft.com/office/spreadsheetml/2009/9/main" objectType="CheckBox" fmlaLink="Sheet1!$E$28" lockText="1" noThreeD="1"/>
</file>

<file path=xl/ctrlProps/ctrlProp88.xml><?xml version="1.0" encoding="utf-8"?>
<formControlPr xmlns="http://schemas.microsoft.com/office/spreadsheetml/2009/9/main" objectType="CheckBox" fmlaLink="Sheet1!$E$29" lockText="1" noThreeD="1"/>
</file>

<file path=xl/ctrlProps/ctrlProp89.xml><?xml version="1.0" encoding="utf-8"?>
<formControlPr xmlns="http://schemas.microsoft.com/office/spreadsheetml/2009/9/main" objectType="CheckBox" fmlaLink="Sheet1!$F$27" lockText="1" noThreeD="1"/>
</file>

<file path=xl/ctrlProps/ctrlProp9.xml><?xml version="1.0" encoding="utf-8"?>
<formControlPr xmlns="http://schemas.microsoft.com/office/spreadsheetml/2009/9/main" objectType="CheckBox" fmlaLink="Sheet1!$C$15" lockText="1" noThreeD="1"/>
</file>

<file path=xl/ctrlProps/ctrlProp90.xml><?xml version="1.0" encoding="utf-8"?>
<formControlPr xmlns="http://schemas.microsoft.com/office/spreadsheetml/2009/9/main" objectType="CheckBox" fmlaLink="Sheet1!$F$28" lockText="1" noThreeD="1"/>
</file>

<file path=xl/ctrlProps/ctrlProp91.xml><?xml version="1.0" encoding="utf-8"?>
<formControlPr xmlns="http://schemas.microsoft.com/office/spreadsheetml/2009/9/main" objectType="CheckBox" fmlaLink="Sheet1!$G$27" lockText="1" noThreeD="1"/>
</file>

<file path=xl/ctrlProps/ctrlProp92.xml><?xml version="1.0" encoding="utf-8"?>
<formControlPr xmlns="http://schemas.microsoft.com/office/spreadsheetml/2009/9/main" objectType="CheckBox" fmlaLink="Sheet1!$G$28" lockText="1" noThreeD="1"/>
</file>

<file path=xl/ctrlProps/ctrlProp93.xml><?xml version="1.0" encoding="utf-8"?>
<formControlPr xmlns="http://schemas.microsoft.com/office/spreadsheetml/2009/9/main" objectType="CheckBox" fmlaLink="Sheet1!$G$29" lockText="1" noThreeD="1"/>
</file>

<file path=xl/ctrlProps/ctrlProp94.xml><?xml version="1.0" encoding="utf-8"?>
<formControlPr xmlns="http://schemas.microsoft.com/office/spreadsheetml/2009/9/main" objectType="CheckBox" fmlaLink="Sheet1!$H$27" lockText="1" noThreeD="1"/>
</file>

<file path=xl/ctrlProps/ctrlProp95.xml><?xml version="1.0" encoding="utf-8"?>
<formControlPr xmlns="http://schemas.microsoft.com/office/spreadsheetml/2009/9/main" objectType="CheckBox" fmlaLink="Sheet1!$H$28" lockText="1" noThreeD="1"/>
</file>

<file path=xl/ctrlProps/ctrlProp96.xml><?xml version="1.0" encoding="utf-8"?>
<formControlPr xmlns="http://schemas.microsoft.com/office/spreadsheetml/2009/9/main" objectType="CheckBox" fmlaLink="Sheet1!$H$29" lockText="1" noThreeD="1"/>
</file>

<file path=xl/ctrlProps/ctrlProp97.xml><?xml version="1.0" encoding="utf-8"?>
<formControlPr xmlns="http://schemas.microsoft.com/office/spreadsheetml/2009/9/main" objectType="CheckBox" fmlaLink="Sheet1!$H$30" lockText="1" noThreeD="1"/>
</file>

<file path=xl/ctrlProps/ctrlProp98.xml><?xml version="1.0" encoding="utf-8"?>
<formControlPr xmlns="http://schemas.microsoft.com/office/spreadsheetml/2009/9/main" objectType="CheckBox" fmlaLink="Sheet1!$H$31" lockText="1" noThreeD="1"/>
</file>

<file path=xl/ctrlProps/ctrlProp99.xml><?xml version="1.0" encoding="utf-8"?>
<formControlPr xmlns="http://schemas.microsoft.com/office/spreadsheetml/2009/9/main" objectType="CheckBox" fmlaLink="Sheet1!$I$27"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504825</xdr:colOff>
          <xdr:row>3</xdr:row>
          <xdr:rowOff>200025</xdr:rowOff>
        </xdr:from>
        <xdr:to>
          <xdr:col>2</xdr:col>
          <xdr:colOff>0</xdr:colOff>
          <xdr:row>5</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5</xdr:row>
          <xdr:rowOff>19050</xdr:rowOff>
        </xdr:from>
        <xdr:to>
          <xdr:col>2</xdr:col>
          <xdr:colOff>0</xdr:colOff>
          <xdr:row>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6</xdr:row>
          <xdr:rowOff>0</xdr:rowOff>
        </xdr:from>
        <xdr:to>
          <xdr:col>2</xdr:col>
          <xdr:colOff>0</xdr:colOff>
          <xdr:row>6</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6</xdr:row>
          <xdr:rowOff>295275</xdr:rowOff>
        </xdr:from>
        <xdr:to>
          <xdr:col>2</xdr:col>
          <xdr:colOff>0</xdr:colOff>
          <xdr:row>7</xdr:row>
          <xdr:rowOff>285750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7</xdr:row>
          <xdr:rowOff>285750</xdr:rowOff>
        </xdr:from>
        <xdr:to>
          <xdr:col>2</xdr:col>
          <xdr:colOff>0</xdr:colOff>
          <xdr:row>8</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1243407</xdr:colOff>
      <xdr:row>102</xdr:row>
      <xdr:rowOff>83858</xdr:rowOff>
    </xdr:from>
    <xdr:ext cx="540000" cy="540000"/>
    <xdr:pic>
      <xdr:nvPicPr>
        <xdr:cNvPr id="123" name="図 122" descr="https://www.unic.or.jp/files/sdg_icon_11_ja_2.png">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5607" y="4449893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56221</xdr:colOff>
      <xdr:row>102</xdr:row>
      <xdr:rowOff>91997</xdr:rowOff>
    </xdr:from>
    <xdr:ext cx="540000" cy="540000"/>
    <xdr:pic>
      <xdr:nvPicPr>
        <xdr:cNvPr id="124" name="図 123">
          <a:extLst>
            <a:ext uri="{FF2B5EF4-FFF2-40B4-BE49-F238E27FC236}">
              <a16:creationId xmlns:a16="http://schemas.microsoft.com/office/drawing/2014/main" id="{00000000-0008-0000-0000-00007C000000}"/>
            </a:ext>
          </a:extLst>
        </xdr:cNvPr>
        <xdr:cNvPicPr>
          <a:picLocks noChangeAspect="1"/>
        </xdr:cNvPicPr>
      </xdr:nvPicPr>
      <xdr:blipFill>
        <a:blip xmlns:r="http://schemas.openxmlformats.org/officeDocument/2006/relationships" r:embed="rId2"/>
        <a:stretch>
          <a:fillRect/>
        </a:stretch>
      </xdr:blipFill>
      <xdr:spPr>
        <a:xfrm>
          <a:off x="1580221" y="43951821"/>
          <a:ext cx="540000" cy="540000"/>
        </a:xfrm>
        <a:prstGeom prst="rect">
          <a:avLst/>
        </a:prstGeom>
      </xdr:spPr>
    </xdr:pic>
    <xdr:clientData/>
  </xdr:oneCellAnchor>
  <xdr:oneCellAnchor>
    <xdr:from>
      <xdr:col>4</xdr:col>
      <xdr:colOff>1292029</xdr:colOff>
      <xdr:row>115</xdr:row>
      <xdr:rowOff>99140</xdr:rowOff>
    </xdr:from>
    <xdr:ext cx="540000" cy="540000"/>
    <xdr:pic>
      <xdr:nvPicPr>
        <xdr:cNvPr id="126" name="図 125" descr="https://www.unic.or.jp/files/sdg_icon_13_ja_2.png">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54229" y="5555369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92854</xdr:colOff>
      <xdr:row>115</xdr:row>
      <xdr:rowOff>86273</xdr:rowOff>
    </xdr:from>
    <xdr:ext cx="540000" cy="540000"/>
    <xdr:pic>
      <xdr:nvPicPr>
        <xdr:cNvPr id="129" name="図 128" descr="https://www.unic.or.jp/files/sdg_icon_06_ja_2.png">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16854" y="5070324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62414</xdr:colOff>
      <xdr:row>108</xdr:row>
      <xdr:rowOff>52321</xdr:rowOff>
    </xdr:from>
    <xdr:ext cx="540000" cy="540000"/>
    <xdr:pic>
      <xdr:nvPicPr>
        <xdr:cNvPr id="132" name="図 131" descr="https://www.unic.or.jp/files/sdg_icon_12_ja_2.png">
          <a:extLst>
            <a:ext uri="{FF2B5EF4-FFF2-40B4-BE49-F238E27FC236}">
              <a16:creationId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16450" y="4970478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1320771</xdr:colOff>
      <xdr:row>107</xdr:row>
      <xdr:rowOff>77052</xdr:rowOff>
    </xdr:from>
    <xdr:ext cx="540000" cy="540000"/>
    <xdr:pic>
      <xdr:nvPicPr>
        <xdr:cNvPr id="133" name="図 132" descr="https://www.unic.or.jp/files/sdg_icon_11_ja_2.png">
          <a:extLst>
            <a:ext uri="{FF2B5EF4-FFF2-40B4-BE49-F238E27FC236}">
              <a16:creationId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42947" y="4674955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67424</xdr:colOff>
      <xdr:row>107</xdr:row>
      <xdr:rowOff>88549</xdr:rowOff>
    </xdr:from>
    <xdr:ext cx="540000" cy="540000"/>
    <xdr:pic>
      <xdr:nvPicPr>
        <xdr:cNvPr id="138" name="図 137">
          <a:extLst>
            <a:ext uri="{FF2B5EF4-FFF2-40B4-BE49-F238E27FC236}">
              <a16:creationId xmlns:a16="http://schemas.microsoft.com/office/drawing/2014/main" id="{00000000-0008-0000-0000-00008A000000}"/>
            </a:ext>
          </a:extLst>
        </xdr:cNvPr>
        <xdr:cNvPicPr>
          <a:picLocks noChangeAspect="1"/>
        </xdr:cNvPicPr>
      </xdr:nvPicPr>
      <xdr:blipFill>
        <a:blip xmlns:r="http://schemas.openxmlformats.org/officeDocument/2006/relationships" r:embed="rId2"/>
        <a:stretch>
          <a:fillRect/>
        </a:stretch>
      </xdr:blipFill>
      <xdr:spPr>
        <a:xfrm>
          <a:off x="2689600" y="46761049"/>
          <a:ext cx="540000" cy="540000"/>
        </a:xfrm>
        <a:prstGeom prst="rect">
          <a:avLst/>
        </a:prstGeom>
      </xdr:spPr>
    </xdr:pic>
    <xdr:clientData/>
  </xdr:oneCellAnchor>
  <xdr:oneCellAnchor>
    <xdr:from>
      <xdr:col>4</xdr:col>
      <xdr:colOff>698820</xdr:colOff>
      <xdr:row>107</xdr:row>
      <xdr:rowOff>85718</xdr:rowOff>
    </xdr:from>
    <xdr:ext cx="540000" cy="540000"/>
    <xdr:pic>
      <xdr:nvPicPr>
        <xdr:cNvPr id="139" name="図 138" descr="https://www.unic.or.jp/files/sdg_icon_06_ja_2.png">
          <a:extLst>
            <a:ext uri="{FF2B5EF4-FFF2-40B4-BE49-F238E27FC236}">
              <a16:creationId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20996" y="4675821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81280</xdr:colOff>
      <xdr:row>12</xdr:row>
      <xdr:rowOff>116840</xdr:rowOff>
    </xdr:from>
    <xdr:ext cx="540000" cy="540000"/>
    <xdr:pic>
      <xdr:nvPicPr>
        <xdr:cNvPr id="140" name="図 139">
          <a:extLst>
            <a:ext uri="{FF2B5EF4-FFF2-40B4-BE49-F238E27FC236}">
              <a16:creationId xmlns:a16="http://schemas.microsoft.com/office/drawing/2014/main" id="{00000000-0008-0000-0000-00008C000000}"/>
            </a:ext>
          </a:extLst>
        </xdr:cNvPr>
        <xdr:cNvPicPr>
          <a:picLocks noChangeAspect="1"/>
        </xdr:cNvPicPr>
      </xdr:nvPicPr>
      <xdr:blipFill>
        <a:blip xmlns:r="http://schemas.openxmlformats.org/officeDocument/2006/relationships" r:embed="rId2"/>
        <a:stretch>
          <a:fillRect/>
        </a:stretch>
      </xdr:blipFill>
      <xdr:spPr>
        <a:xfrm>
          <a:off x="17470120" y="3347720"/>
          <a:ext cx="540000" cy="540000"/>
        </a:xfrm>
        <a:prstGeom prst="rect">
          <a:avLst/>
        </a:prstGeom>
      </xdr:spPr>
    </xdr:pic>
    <xdr:clientData/>
  </xdr:oneCellAnchor>
  <xdr:oneCellAnchor>
    <xdr:from>
      <xdr:col>4</xdr:col>
      <xdr:colOff>675640</xdr:colOff>
      <xdr:row>12</xdr:row>
      <xdr:rowOff>114300</xdr:rowOff>
    </xdr:from>
    <xdr:ext cx="540000" cy="540000"/>
    <xdr:pic>
      <xdr:nvPicPr>
        <xdr:cNvPr id="141" name="図 140" descr="https://www.unic.or.jp/files/sdg_icon_08_ja_2.png">
          <a:extLst>
            <a:ext uri="{FF2B5EF4-FFF2-40B4-BE49-F238E27FC236}">
              <a16:creationId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8064480" y="334518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669125</xdr:colOff>
      <xdr:row>43</xdr:row>
      <xdr:rowOff>123733</xdr:rowOff>
    </xdr:from>
    <xdr:ext cx="540000" cy="540000"/>
    <xdr:pic>
      <xdr:nvPicPr>
        <xdr:cNvPr id="183" name="図 182" descr="https://www.unic.or.jp/files/sdg_icon_08_ja_2.png">
          <a:extLst>
            <a:ext uri="{FF2B5EF4-FFF2-40B4-BE49-F238E27FC236}">
              <a16:creationId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31325" y="1846888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713418</xdr:colOff>
      <xdr:row>49</xdr:row>
      <xdr:rowOff>82326</xdr:rowOff>
    </xdr:from>
    <xdr:ext cx="540000" cy="540000"/>
    <xdr:pic>
      <xdr:nvPicPr>
        <xdr:cNvPr id="184" name="図 183" descr="https://www.unic.or.jp/files/sdg_icon_08_ja_2.png">
          <a:extLst>
            <a:ext uri="{FF2B5EF4-FFF2-40B4-BE49-F238E27FC236}">
              <a16:creationId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237418" y="1910991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69028</xdr:colOff>
      <xdr:row>52</xdr:row>
      <xdr:rowOff>66638</xdr:rowOff>
    </xdr:from>
    <xdr:ext cx="540000" cy="540000"/>
    <xdr:pic>
      <xdr:nvPicPr>
        <xdr:cNvPr id="185" name="図 184" descr="https://www.unic.or.jp/files/sdg_icon_12_ja_2.png">
          <a:extLst>
            <a:ext uri="{FF2B5EF4-FFF2-40B4-BE49-F238E27FC236}">
              <a16:creationId xmlns:a16="http://schemas.microsoft.com/office/drawing/2014/main" id="{00000000-0008-0000-0000-0000B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31228" y="2254563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678660</xdr:colOff>
      <xdr:row>52</xdr:row>
      <xdr:rowOff>68319</xdr:rowOff>
    </xdr:from>
    <xdr:ext cx="540220" cy="540000"/>
    <xdr:pic>
      <xdr:nvPicPr>
        <xdr:cNvPr id="186" name="図 185" descr="https://www.unic.or.jp/files/sdg_icon_17_ja_2.png">
          <a:extLst>
            <a:ext uri="{FF2B5EF4-FFF2-40B4-BE49-F238E27FC236}">
              <a16:creationId xmlns:a16="http://schemas.microsoft.com/office/drawing/2014/main" id="{00000000-0008-0000-0000-0000BA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40860" y="22547319"/>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1317801</xdr:colOff>
      <xdr:row>55</xdr:row>
      <xdr:rowOff>98290</xdr:rowOff>
    </xdr:from>
    <xdr:ext cx="540000" cy="540000"/>
    <xdr:pic>
      <xdr:nvPicPr>
        <xdr:cNvPr id="187" name="図 186" descr="https://www.unic.or.jp/files/sdg_icon_08_ja_2.png">
          <a:extLst>
            <a:ext uri="{FF2B5EF4-FFF2-40B4-BE49-F238E27FC236}">
              <a16:creationId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841801" y="2174805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75447</xdr:colOff>
      <xdr:row>55</xdr:row>
      <xdr:rowOff>100243</xdr:rowOff>
    </xdr:from>
    <xdr:ext cx="540000" cy="540000"/>
    <xdr:pic>
      <xdr:nvPicPr>
        <xdr:cNvPr id="188" name="図 187" descr="https://www.unic.or.jp/files/sdg_icon_04_ja_2.png">
          <a:extLst>
            <a:ext uri="{FF2B5EF4-FFF2-40B4-BE49-F238E27FC236}">
              <a16:creationId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99447" y="2175000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697747</xdr:colOff>
      <xdr:row>55</xdr:row>
      <xdr:rowOff>97998</xdr:rowOff>
    </xdr:from>
    <xdr:ext cx="540000" cy="540000"/>
    <xdr:pic>
      <xdr:nvPicPr>
        <xdr:cNvPr id="189" name="図 188" descr="https://www.unic.or.jp/files/sdg_icon_05_ja_2.png">
          <a:extLst>
            <a:ext uri="{FF2B5EF4-FFF2-40B4-BE49-F238E27FC236}">
              <a16:creationId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221747" y="2174776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80234</xdr:colOff>
      <xdr:row>56</xdr:row>
      <xdr:rowOff>294119</xdr:rowOff>
    </xdr:from>
    <xdr:ext cx="540000" cy="540000"/>
    <xdr:pic>
      <xdr:nvPicPr>
        <xdr:cNvPr id="190" name="図 189" descr="https://www.unic.or.jp/files/sdg_icon_09_ja_2.png">
          <a:extLst>
            <a:ext uri="{FF2B5EF4-FFF2-40B4-BE49-F238E27FC236}">
              <a16:creationId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434270" y="2452844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682694</xdr:colOff>
      <xdr:row>58</xdr:row>
      <xdr:rowOff>83478</xdr:rowOff>
    </xdr:from>
    <xdr:ext cx="540000" cy="540000"/>
    <xdr:pic>
      <xdr:nvPicPr>
        <xdr:cNvPr id="191" name="図 190" descr="https://www.unic.or.jp/files/sdg_icon_08_ja_2.png">
          <a:extLst>
            <a:ext uri="{FF2B5EF4-FFF2-40B4-BE49-F238E27FC236}">
              <a16:creationId xmlns:a16="http://schemas.microsoft.com/office/drawing/2014/main" id="{00000000-0008-0000-0000-0000BF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44894" y="2454367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75741</xdr:colOff>
      <xdr:row>58</xdr:row>
      <xdr:rowOff>74999</xdr:rowOff>
    </xdr:from>
    <xdr:ext cx="540220" cy="540000"/>
    <xdr:pic>
      <xdr:nvPicPr>
        <xdr:cNvPr id="192" name="図 191" descr="https://www.unic.or.jp/files/sdg_icon_01_ja_2.png">
          <a:extLst>
            <a:ext uri="{FF2B5EF4-FFF2-40B4-BE49-F238E27FC236}">
              <a16:creationId xmlns:a16="http://schemas.microsoft.com/office/drawing/2014/main" id="{00000000-0008-0000-0000-0000C0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599741" y="23035852"/>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1306471</xdr:colOff>
      <xdr:row>58</xdr:row>
      <xdr:rowOff>74481</xdr:rowOff>
    </xdr:from>
    <xdr:ext cx="540000" cy="540000"/>
    <xdr:pic>
      <xdr:nvPicPr>
        <xdr:cNvPr id="193" name="図 192" descr="https://www.unic.or.jp/files/sdg_icon_09_ja_2.png">
          <a:extLst>
            <a:ext uri="{FF2B5EF4-FFF2-40B4-BE49-F238E27FC236}">
              <a16:creationId xmlns:a16="http://schemas.microsoft.com/office/drawing/2014/main" id="{00000000-0008-0000-0000-0000C1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668671" y="2453468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1298980</xdr:colOff>
      <xdr:row>60</xdr:row>
      <xdr:rowOff>47977</xdr:rowOff>
    </xdr:from>
    <xdr:to>
      <xdr:col>4</xdr:col>
      <xdr:colOff>1838980</xdr:colOff>
      <xdr:row>60</xdr:row>
      <xdr:rowOff>587977</xdr:rowOff>
    </xdr:to>
    <xdr:pic>
      <xdr:nvPicPr>
        <xdr:cNvPr id="194" name="図 193" descr="https://www.unic.or.jp/files/sdg_icon_11_ja_2.png">
          <a:extLst>
            <a:ext uri="{FF2B5EF4-FFF2-40B4-BE49-F238E27FC236}">
              <a16:creationId xmlns:a16="http://schemas.microsoft.com/office/drawing/2014/main" id="{00000000-0008-0000-0000-0000C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3016" y="2626894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684172</xdr:colOff>
      <xdr:row>60</xdr:row>
      <xdr:rowOff>36594</xdr:rowOff>
    </xdr:from>
    <xdr:to>
      <xdr:col>4</xdr:col>
      <xdr:colOff>1224172</xdr:colOff>
      <xdr:row>60</xdr:row>
      <xdr:rowOff>576594</xdr:rowOff>
    </xdr:to>
    <xdr:pic>
      <xdr:nvPicPr>
        <xdr:cNvPr id="195" name="図 194" descr="https://www.unic.or.jp/files/sdg_icon_09_ja_2.png">
          <a:extLst>
            <a:ext uri="{FF2B5EF4-FFF2-40B4-BE49-F238E27FC236}">
              <a16:creationId xmlns:a16="http://schemas.microsoft.com/office/drawing/2014/main" id="{00000000-0008-0000-0000-0000C3000000}"/>
            </a:ext>
          </a:extLst>
        </xdr:cNvPr>
        <xdr:cNvPicPr>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038208" y="2625755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74323</xdr:colOff>
      <xdr:row>60</xdr:row>
      <xdr:rowOff>34497</xdr:rowOff>
    </xdr:from>
    <xdr:to>
      <xdr:col>4</xdr:col>
      <xdr:colOff>614323</xdr:colOff>
      <xdr:row>60</xdr:row>
      <xdr:rowOff>574497</xdr:rowOff>
    </xdr:to>
    <xdr:pic>
      <xdr:nvPicPr>
        <xdr:cNvPr id="200" name="図 199">
          <a:extLst>
            <a:ext uri="{FF2B5EF4-FFF2-40B4-BE49-F238E27FC236}">
              <a16:creationId xmlns:a16="http://schemas.microsoft.com/office/drawing/2014/main" id="{00000000-0008-0000-0000-0000C8000000}"/>
            </a:ext>
          </a:extLst>
        </xdr:cNvPr>
        <xdr:cNvPicPr>
          <a:picLocks/>
        </xdr:cNvPicPr>
      </xdr:nvPicPr>
      <xdr:blipFill>
        <a:blip xmlns:r="http://schemas.openxmlformats.org/officeDocument/2006/relationships" r:embed="rId2"/>
        <a:stretch>
          <a:fillRect/>
        </a:stretch>
      </xdr:blipFill>
      <xdr:spPr>
        <a:xfrm>
          <a:off x="2428359" y="26255461"/>
          <a:ext cx="540000" cy="540000"/>
        </a:xfrm>
        <a:prstGeom prst="rect">
          <a:avLst/>
        </a:prstGeom>
      </xdr:spPr>
    </xdr:pic>
    <xdr:clientData/>
  </xdr:twoCellAnchor>
  <xdr:oneCellAnchor>
    <xdr:from>
      <xdr:col>4</xdr:col>
      <xdr:colOff>1277106</xdr:colOff>
      <xdr:row>62</xdr:row>
      <xdr:rowOff>108596</xdr:rowOff>
    </xdr:from>
    <xdr:ext cx="540000" cy="540000"/>
    <xdr:pic>
      <xdr:nvPicPr>
        <xdr:cNvPr id="201" name="図 200" descr="https://www.unic.or.jp/files/sdg_icon_09_ja_2.png">
          <a:extLst>
            <a:ext uri="{FF2B5EF4-FFF2-40B4-BE49-F238E27FC236}">
              <a16:creationId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639306" y="2743582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85774</xdr:colOff>
      <xdr:row>62</xdr:row>
      <xdr:rowOff>84573</xdr:rowOff>
    </xdr:from>
    <xdr:ext cx="540000" cy="540000"/>
    <xdr:pic>
      <xdr:nvPicPr>
        <xdr:cNvPr id="202" name="図 201" descr="https://www.unic.or.jp/files/sdg_icon_04_ja_2.png">
          <a:extLst>
            <a:ext uri="{FF2B5EF4-FFF2-40B4-BE49-F238E27FC236}">
              <a16:creationId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609774" y="25376249"/>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674732</xdr:colOff>
      <xdr:row>62</xdr:row>
      <xdr:rowOff>95486</xdr:rowOff>
    </xdr:from>
    <xdr:ext cx="540000" cy="540000"/>
    <xdr:pic>
      <xdr:nvPicPr>
        <xdr:cNvPr id="203" name="図 202" descr="https://www.unic.or.jp/files/sdg_icon_08_ja_2.png">
          <a:extLst>
            <a:ext uri="{FF2B5EF4-FFF2-40B4-BE49-F238E27FC236}">
              <a16:creationId xmlns:a16="http://schemas.microsoft.com/office/drawing/2014/main" id="{00000000-0008-0000-0000-0000CB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36932" y="2742271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88607</xdr:colOff>
      <xdr:row>63</xdr:row>
      <xdr:rowOff>261851</xdr:rowOff>
    </xdr:from>
    <xdr:ext cx="540000" cy="540000"/>
    <xdr:pic>
      <xdr:nvPicPr>
        <xdr:cNvPr id="204" name="図 203" descr="https://www.unic.or.jp/files/sdg_icon_16_ja_2.png">
          <a:extLst>
            <a:ext uri="{FF2B5EF4-FFF2-40B4-BE49-F238E27FC236}">
              <a16:creationId xmlns:a16="http://schemas.microsoft.com/office/drawing/2014/main" id="{00000000-0008-0000-0000-0000CC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442643" y="2815649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88608</xdr:colOff>
      <xdr:row>66</xdr:row>
      <xdr:rowOff>106333</xdr:rowOff>
    </xdr:from>
    <xdr:ext cx="540000" cy="540000"/>
    <xdr:pic>
      <xdr:nvPicPr>
        <xdr:cNvPr id="205" name="図 204" descr="https://www.unic.or.jp/files/sdg_icon_08_ja_2.png">
          <a:extLst>
            <a:ext uri="{FF2B5EF4-FFF2-40B4-BE49-F238E27FC236}">
              <a16:creationId xmlns:a16="http://schemas.microsoft.com/office/drawing/2014/main" id="{00000000-0008-0000-0000-0000CD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50808" y="2860513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683466</xdr:colOff>
      <xdr:row>66</xdr:row>
      <xdr:rowOff>100206</xdr:rowOff>
    </xdr:from>
    <xdr:ext cx="540000" cy="540000"/>
    <xdr:pic>
      <xdr:nvPicPr>
        <xdr:cNvPr id="206" name="図 205" descr="https://www.unic.or.jp/files/sdg_icon_16_ja_2.png">
          <a:extLst>
            <a:ext uri="{FF2B5EF4-FFF2-40B4-BE49-F238E27FC236}">
              <a16:creationId xmlns:a16="http://schemas.microsoft.com/office/drawing/2014/main" id="{00000000-0008-0000-0000-0000CE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45666" y="2918003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82774</xdr:colOff>
      <xdr:row>89</xdr:row>
      <xdr:rowOff>135847</xdr:rowOff>
    </xdr:from>
    <xdr:ext cx="540000" cy="540000"/>
    <xdr:pic>
      <xdr:nvPicPr>
        <xdr:cNvPr id="208" name="図 207" descr="https://www.unic.or.jp/files/sdg_icon_07_ja_2.png">
          <a:extLst>
            <a:ext uri="{FF2B5EF4-FFF2-40B4-BE49-F238E27FC236}">
              <a16:creationId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436810" y="4063070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74158</xdr:colOff>
      <xdr:row>90</xdr:row>
      <xdr:rowOff>289780</xdr:rowOff>
    </xdr:from>
    <xdr:ext cx="540000" cy="540000"/>
    <xdr:pic>
      <xdr:nvPicPr>
        <xdr:cNvPr id="209" name="図 208" descr="https://www.unic.or.jp/files/sdg_icon_12_ja_2.png">
          <a:extLst>
            <a:ext uri="{FF2B5EF4-FFF2-40B4-BE49-F238E27FC236}">
              <a16:creationId xmlns:a16="http://schemas.microsoft.com/office/drawing/2014/main" id="{00000000-0008-0000-0000-0000D1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28194" y="4136974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670405</xdr:colOff>
      <xdr:row>90</xdr:row>
      <xdr:rowOff>291733</xdr:rowOff>
    </xdr:from>
    <xdr:ext cx="540000" cy="540000"/>
    <xdr:pic>
      <xdr:nvPicPr>
        <xdr:cNvPr id="210" name="図 209" descr="https://www.unic.or.jp/files/sdg_icon_13_ja_2.png">
          <a:extLst>
            <a:ext uri="{FF2B5EF4-FFF2-40B4-BE49-F238E27FC236}">
              <a16:creationId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24441" y="4137169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50613</xdr:colOff>
      <xdr:row>94</xdr:row>
      <xdr:rowOff>82102</xdr:rowOff>
    </xdr:from>
    <xdr:ext cx="540000" cy="540000"/>
    <xdr:pic>
      <xdr:nvPicPr>
        <xdr:cNvPr id="213" name="図 212" descr="https://www.unic.or.jp/files/sdg_icon_07_ja_2.png">
          <a:extLst>
            <a:ext uri="{FF2B5EF4-FFF2-40B4-BE49-F238E27FC236}">
              <a16:creationId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412813" y="4084910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645853</xdr:colOff>
      <xdr:row>94</xdr:row>
      <xdr:rowOff>93016</xdr:rowOff>
    </xdr:from>
    <xdr:ext cx="540000" cy="540000"/>
    <xdr:pic>
      <xdr:nvPicPr>
        <xdr:cNvPr id="214" name="図 213" descr="https://www.unic.or.jp/files/sdg_icon_13_ja_2.png">
          <a:extLst>
            <a:ext uri="{FF2B5EF4-FFF2-40B4-BE49-F238E27FC236}">
              <a16:creationId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08053" y="4086001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1242781</xdr:colOff>
      <xdr:row>94</xdr:row>
      <xdr:rowOff>98047</xdr:rowOff>
    </xdr:from>
    <xdr:ext cx="540000" cy="540000"/>
    <xdr:pic>
      <xdr:nvPicPr>
        <xdr:cNvPr id="215" name="図 214" descr="https://www.unic.or.jp/files/sdg_icon_15_ja_2.png">
          <a:extLst>
            <a:ext uri="{FF2B5EF4-FFF2-40B4-BE49-F238E27FC236}">
              <a16:creationId xmlns:a16="http://schemas.microsoft.com/office/drawing/2014/main" id="{00000000-0008-0000-0000-0000D7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604981" y="4086504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56240</xdr:colOff>
      <xdr:row>98</xdr:row>
      <xdr:rowOff>298637</xdr:rowOff>
    </xdr:from>
    <xdr:ext cx="540000" cy="540000"/>
    <xdr:pic>
      <xdr:nvPicPr>
        <xdr:cNvPr id="217" name="図 216" descr="https://www.unic.or.jp/files/sdg_icon_12_ja_2.png">
          <a:extLst>
            <a:ext uri="{FF2B5EF4-FFF2-40B4-BE49-F238E27FC236}">
              <a16:creationId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18440" y="4253248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664881</xdr:colOff>
      <xdr:row>97</xdr:row>
      <xdr:rowOff>68257</xdr:rowOff>
    </xdr:from>
    <xdr:ext cx="540000" cy="540000"/>
    <xdr:pic>
      <xdr:nvPicPr>
        <xdr:cNvPr id="219" name="図 218" descr="https://www.unic.or.jp/files/sdg_icon_08_ja_2.png">
          <a:extLst>
            <a:ext uri="{FF2B5EF4-FFF2-40B4-BE49-F238E27FC236}">
              <a16:creationId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188881" y="4116022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1267127</xdr:colOff>
      <xdr:row>97</xdr:row>
      <xdr:rowOff>62131</xdr:rowOff>
    </xdr:from>
    <xdr:ext cx="540000" cy="540000"/>
    <xdr:pic>
      <xdr:nvPicPr>
        <xdr:cNvPr id="220" name="図 219" descr="https://www.unic.or.jp/files/sdg_icon_09_ja_2.png">
          <a:extLst>
            <a:ext uri="{FF2B5EF4-FFF2-40B4-BE49-F238E27FC236}">
              <a16:creationId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791127" y="4178163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67981</xdr:colOff>
      <xdr:row>99</xdr:row>
      <xdr:rowOff>114421</xdr:rowOff>
    </xdr:from>
    <xdr:ext cx="540000" cy="540000"/>
    <xdr:pic>
      <xdr:nvPicPr>
        <xdr:cNvPr id="221" name="図 220" descr="https://www.unic.or.jp/files/sdg_icon_06_ja_2.png">
          <a:extLst>
            <a:ext uri="{FF2B5EF4-FFF2-40B4-BE49-F238E27FC236}">
              <a16:creationId xmlns:a16="http://schemas.microsoft.com/office/drawing/2014/main" id="{00000000-0008-0000-0000-0000D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91981" y="4246145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654265</xdr:colOff>
      <xdr:row>99</xdr:row>
      <xdr:rowOff>108001</xdr:rowOff>
    </xdr:from>
    <xdr:ext cx="540000" cy="540000"/>
    <xdr:pic>
      <xdr:nvPicPr>
        <xdr:cNvPr id="222" name="図 221" descr="https://www.unic.or.jp/files/sdg_icon_12_ja_2.png">
          <a:extLst>
            <a:ext uri="{FF2B5EF4-FFF2-40B4-BE49-F238E27FC236}">
              <a16:creationId xmlns:a16="http://schemas.microsoft.com/office/drawing/2014/main" id="{00000000-0008-0000-0000-0000DE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178265" y="4245503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637779</xdr:colOff>
      <xdr:row>103</xdr:row>
      <xdr:rowOff>364836</xdr:rowOff>
    </xdr:from>
    <xdr:ext cx="540220" cy="540000"/>
    <xdr:pic>
      <xdr:nvPicPr>
        <xdr:cNvPr id="229" name="図 228" descr="https://www.unic.or.jp/files/sdg_icon_14_ja_2.png">
          <a:extLst>
            <a:ext uri="{FF2B5EF4-FFF2-40B4-BE49-F238E27FC236}">
              <a16:creationId xmlns:a16="http://schemas.microsoft.com/office/drawing/2014/main" id="{00000000-0008-0000-0000-0000E5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991815" y="47690479"/>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696545</xdr:colOff>
      <xdr:row>109</xdr:row>
      <xdr:rowOff>95555</xdr:rowOff>
    </xdr:from>
    <xdr:ext cx="540220" cy="540000"/>
    <xdr:pic>
      <xdr:nvPicPr>
        <xdr:cNvPr id="231" name="図 230" descr="https://www.unic.or.jp/files/sdg_icon_14_ja_2.png">
          <a:extLst>
            <a:ext uri="{FF2B5EF4-FFF2-40B4-BE49-F238E27FC236}">
              <a16:creationId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3058745" y="47853905"/>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73543</xdr:colOff>
      <xdr:row>43</xdr:row>
      <xdr:rowOff>114188</xdr:rowOff>
    </xdr:from>
    <xdr:ext cx="540000" cy="540000"/>
    <xdr:pic>
      <xdr:nvPicPr>
        <xdr:cNvPr id="233" name="図 232">
          <a:extLst>
            <a:ext uri="{FF2B5EF4-FFF2-40B4-BE49-F238E27FC236}">
              <a16:creationId xmlns:a16="http://schemas.microsoft.com/office/drawing/2014/main" id="{00000000-0008-0000-0000-0000E9000000}"/>
            </a:ext>
          </a:extLst>
        </xdr:cNvPr>
        <xdr:cNvPicPr>
          <a:picLocks noChangeAspect="1"/>
        </xdr:cNvPicPr>
      </xdr:nvPicPr>
      <xdr:blipFill>
        <a:blip xmlns:r="http://schemas.openxmlformats.org/officeDocument/2006/relationships" r:embed="rId2"/>
        <a:stretch>
          <a:fillRect/>
        </a:stretch>
      </xdr:blipFill>
      <xdr:spPr>
        <a:xfrm>
          <a:off x="2435743" y="18459338"/>
          <a:ext cx="540000" cy="540000"/>
        </a:xfrm>
        <a:prstGeom prst="rect">
          <a:avLst/>
        </a:prstGeom>
      </xdr:spPr>
    </xdr:pic>
    <xdr:clientData/>
  </xdr:oneCellAnchor>
  <xdr:oneCellAnchor>
    <xdr:from>
      <xdr:col>4</xdr:col>
      <xdr:colOff>94274</xdr:colOff>
      <xdr:row>49</xdr:row>
      <xdr:rowOff>74999</xdr:rowOff>
    </xdr:from>
    <xdr:ext cx="540000" cy="540000"/>
    <xdr:pic>
      <xdr:nvPicPr>
        <xdr:cNvPr id="234" name="図 233" descr="https://www.unic.or.jp/files/sdg_icon_05_ja_2.png">
          <a:extLst>
            <a:ext uri="{FF2B5EF4-FFF2-40B4-BE49-F238E27FC236}">
              <a16:creationId xmlns:a16="http://schemas.microsoft.com/office/drawing/2014/main" id="{00000000-0008-0000-0000-0000EA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618274" y="1910258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1337056</xdr:colOff>
      <xdr:row>49</xdr:row>
      <xdr:rowOff>85159</xdr:rowOff>
    </xdr:from>
    <xdr:ext cx="540000" cy="534920"/>
    <xdr:pic>
      <xdr:nvPicPr>
        <xdr:cNvPr id="235" name="図 234" descr="https://www.unic.or.jp/files/sdg_icon_10_ja_3.png">
          <a:extLst>
            <a:ext uri="{FF2B5EF4-FFF2-40B4-BE49-F238E27FC236}">
              <a16:creationId xmlns:a16="http://schemas.microsoft.com/office/drawing/2014/main" id="{00000000-0008-0000-0000-0000EB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861056" y="19112747"/>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79677</xdr:colOff>
      <xdr:row>74</xdr:row>
      <xdr:rowOff>121824</xdr:rowOff>
    </xdr:from>
    <xdr:ext cx="540000" cy="540000"/>
    <xdr:pic>
      <xdr:nvPicPr>
        <xdr:cNvPr id="236" name="図 235" descr="https://www.unic.or.jp/files/sdg_icon_08_ja_2.png">
          <a:extLst>
            <a:ext uri="{FF2B5EF4-FFF2-40B4-BE49-F238E27FC236}">
              <a16:creationId xmlns:a16="http://schemas.microsoft.com/office/drawing/2014/main" id="{00000000-0008-0000-0000-0000EC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33713" y="3329603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694293</xdr:colOff>
      <xdr:row>79</xdr:row>
      <xdr:rowOff>127281</xdr:rowOff>
    </xdr:from>
    <xdr:ext cx="540000" cy="540000"/>
    <xdr:pic>
      <xdr:nvPicPr>
        <xdr:cNvPr id="237" name="図 236" descr="https://www.unic.or.jp/files/sdg_icon_09_ja_2.png">
          <a:extLst>
            <a:ext uri="{FF2B5EF4-FFF2-40B4-BE49-F238E27FC236}">
              <a16:creationId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048329" y="3549224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86974</xdr:colOff>
      <xdr:row>79</xdr:row>
      <xdr:rowOff>130612</xdr:rowOff>
    </xdr:from>
    <xdr:ext cx="540000" cy="540000"/>
    <xdr:pic>
      <xdr:nvPicPr>
        <xdr:cNvPr id="238" name="図 237" descr="https://www.unic.or.jp/files/sdg_icon_08_ja_2.png">
          <a:extLst>
            <a:ext uri="{FF2B5EF4-FFF2-40B4-BE49-F238E27FC236}">
              <a16:creationId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41010" y="3549557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666175</xdr:colOff>
      <xdr:row>86</xdr:row>
      <xdr:rowOff>117355</xdr:rowOff>
    </xdr:from>
    <xdr:ext cx="540220" cy="540000"/>
    <xdr:pic>
      <xdr:nvPicPr>
        <xdr:cNvPr id="240" name="図 239" descr="https://www.unic.or.jp/files/sdg_icon_17_ja_2.png">
          <a:extLst>
            <a:ext uri="{FF2B5EF4-FFF2-40B4-BE49-F238E27FC236}">
              <a16:creationId xmlns:a16="http://schemas.microsoft.com/office/drawing/2014/main" id="{00000000-0008-0000-0000-0000F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20211" y="38734426"/>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703729</xdr:colOff>
      <xdr:row>72</xdr:row>
      <xdr:rowOff>108359</xdr:rowOff>
    </xdr:from>
    <xdr:ext cx="540220" cy="540000"/>
    <xdr:pic>
      <xdr:nvPicPr>
        <xdr:cNvPr id="242" name="図 241" descr="https://www.unic.or.jp/files/sdg_icon_17_ja_2.png">
          <a:extLst>
            <a:ext uri="{FF2B5EF4-FFF2-40B4-BE49-F238E27FC236}">
              <a16:creationId xmlns:a16="http://schemas.microsoft.com/office/drawing/2014/main" id="{00000000-0008-0000-0000-0000F2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57765" y="32221216"/>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694649</xdr:colOff>
      <xdr:row>74</xdr:row>
      <xdr:rowOff>113121</xdr:rowOff>
    </xdr:from>
    <xdr:ext cx="540000" cy="540000"/>
    <xdr:pic>
      <xdr:nvPicPr>
        <xdr:cNvPr id="243" name="図 242" descr="https://www.unic.or.jp/files/sdg_icon_09_ja_2.png">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048685" y="3328733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absolute">
        <xdr:from>
          <xdr:col>8</xdr:col>
          <xdr:colOff>9525</xdr:colOff>
          <xdr:row>12</xdr:row>
          <xdr:rowOff>23133</xdr:rowOff>
        </xdr:from>
        <xdr:to>
          <xdr:col>9</xdr:col>
          <xdr:colOff>9525</xdr:colOff>
          <xdr:row>12</xdr:row>
          <xdr:rowOff>423183</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xdr:row>
          <xdr:rowOff>561975</xdr:rowOff>
        </xdr:from>
        <xdr:to>
          <xdr:col>9</xdr:col>
          <xdr:colOff>9525</xdr:colOff>
          <xdr:row>13</xdr:row>
          <xdr:rowOff>398690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0</xdr:rowOff>
        </xdr:from>
        <xdr:to>
          <xdr:col>9</xdr:col>
          <xdr:colOff>9525</xdr:colOff>
          <xdr:row>15</xdr:row>
          <xdr:rowOff>36739</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xdr:row>
          <xdr:rowOff>0</xdr:rowOff>
        </xdr:from>
        <xdr:to>
          <xdr:col>9</xdr:col>
          <xdr:colOff>9525</xdr:colOff>
          <xdr:row>15</xdr:row>
          <xdr:rowOff>404132</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81280</xdr:colOff>
      <xdr:row>16</xdr:row>
      <xdr:rowOff>116840</xdr:rowOff>
    </xdr:from>
    <xdr:ext cx="540000" cy="540000"/>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1605280" y="3657899"/>
          <a:ext cx="540000" cy="540000"/>
        </a:xfrm>
        <a:prstGeom prst="rect">
          <a:avLst/>
        </a:prstGeom>
      </xdr:spPr>
    </xdr:pic>
    <xdr:clientData/>
  </xdr:oneCellAnchor>
  <xdr:oneCellAnchor>
    <xdr:from>
      <xdr:col>4</xdr:col>
      <xdr:colOff>675640</xdr:colOff>
      <xdr:row>16</xdr:row>
      <xdr:rowOff>114300</xdr:rowOff>
    </xdr:from>
    <xdr:ext cx="540000" cy="540000"/>
    <xdr:pic>
      <xdr:nvPicPr>
        <xdr:cNvPr id="3" name="図 2" descr="https://www.unic.or.jp/files/sdg_icon_08_ja_2.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199640" y="3655359"/>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16</xdr:row>
          <xdr:rowOff>0</xdr:rowOff>
        </xdr:from>
        <xdr:to>
          <xdr:col>9</xdr:col>
          <xdr:colOff>9525</xdr:colOff>
          <xdr:row>17</xdr:row>
          <xdr:rowOff>36740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xdr:row>
          <xdr:rowOff>457200</xdr:rowOff>
        </xdr:from>
        <xdr:to>
          <xdr:col>9</xdr:col>
          <xdr:colOff>9525</xdr:colOff>
          <xdr:row>19</xdr:row>
          <xdr:rowOff>390526</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xdr:row>
          <xdr:rowOff>468086</xdr:rowOff>
        </xdr:from>
        <xdr:to>
          <xdr:col>9</xdr:col>
          <xdr:colOff>9525</xdr:colOff>
          <xdr:row>21</xdr:row>
          <xdr:rowOff>32657</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xdr:row>
          <xdr:rowOff>28575</xdr:rowOff>
        </xdr:from>
        <xdr:to>
          <xdr:col>9</xdr:col>
          <xdr:colOff>9525</xdr:colOff>
          <xdr:row>19</xdr:row>
          <xdr:rowOff>61233</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28575</xdr:rowOff>
        </xdr:from>
        <xdr:to>
          <xdr:col>9</xdr:col>
          <xdr:colOff>9525</xdr:colOff>
          <xdr:row>21</xdr:row>
          <xdr:rowOff>425903</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xdr:row>
          <xdr:rowOff>20410</xdr:rowOff>
        </xdr:from>
        <xdr:to>
          <xdr:col>9</xdr:col>
          <xdr:colOff>9525</xdr:colOff>
          <xdr:row>22</xdr:row>
          <xdr:rowOff>424542</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23</xdr:row>
          <xdr:rowOff>6803</xdr:rowOff>
        </xdr:from>
        <xdr:to>
          <xdr:col>9</xdr:col>
          <xdr:colOff>9525</xdr:colOff>
          <xdr:row>24</xdr:row>
          <xdr:rowOff>16329</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xdr:row>
          <xdr:rowOff>27214</xdr:rowOff>
        </xdr:from>
        <xdr:to>
          <xdr:col>9</xdr:col>
          <xdr:colOff>9525</xdr:colOff>
          <xdr:row>24</xdr:row>
          <xdr:rowOff>427264</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1255786</xdr:colOff>
      <xdr:row>21</xdr:row>
      <xdr:rowOff>91057</xdr:rowOff>
    </xdr:from>
    <xdr:ext cx="540043" cy="535010"/>
    <xdr:pic>
      <xdr:nvPicPr>
        <xdr:cNvPr id="6" name="図 5" descr="https://www.unic.or.jp/files/sdg_icon_08_ja_2.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17986" y="7920607"/>
          <a:ext cx="540043" cy="5350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71413</xdr:colOff>
      <xdr:row>22</xdr:row>
      <xdr:rowOff>251758</xdr:rowOff>
    </xdr:from>
    <xdr:ext cx="540000" cy="534920"/>
    <xdr:pic>
      <xdr:nvPicPr>
        <xdr:cNvPr id="7" name="図 6" descr="https://www.unic.or.jp/files/sdg_icon_10_ja_3.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425449" y="8130294"/>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68580</xdr:colOff>
      <xdr:row>21</xdr:row>
      <xdr:rowOff>91440</xdr:rowOff>
    </xdr:from>
    <xdr:ext cx="540000" cy="540000"/>
    <xdr:pic>
      <xdr:nvPicPr>
        <xdr:cNvPr id="8" name="図 7" descr="https://www.unic.or.jp/files/sdg_icon_04_ja_2.pn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92580" y="1084908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1257983</xdr:colOff>
      <xdr:row>22</xdr:row>
      <xdr:rowOff>262846</xdr:rowOff>
    </xdr:from>
    <xdr:ext cx="545080" cy="534920"/>
    <xdr:pic>
      <xdr:nvPicPr>
        <xdr:cNvPr id="9" name="図 8" descr="https://www.unic.or.jp/files/sdg_icon_16_ja_2.png">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612019" y="8141382"/>
          <a:ext cx="54508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668020</xdr:colOff>
      <xdr:row>21</xdr:row>
      <xdr:rowOff>93980</xdr:rowOff>
    </xdr:from>
    <xdr:ext cx="540000" cy="540000"/>
    <xdr:pic>
      <xdr:nvPicPr>
        <xdr:cNvPr id="10" name="図 9" descr="https://www.unic.or.jp/files/sdg_icon_05_ja_2.png">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192020" y="1085162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663624</xdr:colOff>
      <xdr:row>22</xdr:row>
      <xdr:rowOff>262436</xdr:rowOff>
    </xdr:from>
    <xdr:ext cx="540000" cy="534920"/>
    <xdr:pic>
      <xdr:nvPicPr>
        <xdr:cNvPr id="11" name="図 10" descr="https://www.unic.or.jp/files/sdg_icon_11_ja_2.png">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7660" y="8140972"/>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25</xdr:row>
          <xdr:rowOff>81642</xdr:rowOff>
        </xdr:from>
        <xdr:to>
          <xdr:col>9</xdr:col>
          <xdr:colOff>9525</xdr:colOff>
          <xdr:row>25</xdr:row>
          <xdr:rowOff>481692</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26</xdr:row>
          <xdr:rowOff>13607</xdr:rowOff>
        </xdr:from>
        <xdr:to>
          <xdr:col>9</xdr:col>
          <xdr:colOff>9525</xdr:colOff>
          <xdr:row>27</xdr:row>
          <xdr:rowOff>23132</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122463</xdr:rowOff>
        </xdr:from>
        <xdr:to>
          <xdr:col>9</xdr:col>
          <xdr:colOff>9525</xdr:colOff>
          <xdr:row>27</xdr:row>
          <xdr:rowOff>526595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86683</xdr:colOff>
      <xdr:row>26</xdr:row>
      <xdr:rowOff>254634</xdr:rowOff>
    </xdr:from>
    <xdr:ext cx="540000" cy="540000"/>
    <xdr:pic>
      <xdr:nvPicPr>
        <xdr:cNvPr id="23" name="図 22" descr="https://www.unic.or.jp/files/sdg_icon_10_ja_3.pn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440719" y="1005177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678179</xdr:colOff>
      <xdr:row>25</xdr:row>
      <xdr:rowOff>96520</xdr:rowOff>
    </xdr:from>
    <xdr:ext cx="540000" cy="540000"/>
    <xdr:pic>
      <xdr:nvPicPr>
        <xdr:cNvPr id="24" name="図 23" descr="https://www.unic.or.jp/files/sdg_icon_05_ja_2.png">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202179" y="1441763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1283287</xdr:colOff>
      <xdr:row>25</xdr:row>
      <xdr:rowOff>93980</xdr:rowOff>
    </xdr:from>
    <xdr:ext cx="545080" cy="540000"/>
    <xdr:pic>
      <xdr:nvPicPr>
        <xdr:cNvPr id="25" name="図 24" descr="https://www.unic.or.jp/files/sdg_icon_08_ja_2.png">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807287" y="14415098"/>
          <a:ext cx="54508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690245</xdr:colOff>
      <xdr:row>26</xdr:row>
      <xdr:rowOff>246311</xdr:rowOff>
    </xdr:from>
    <xdr:ext cx="540000" cy="540000"/>
    <xdr:pic>
      <xdr:nvPicPr>
        <xdr:cNvPr id="26" name="図 25" descr="https://www.unic.or.jp/files/sdg_icon_16_ja_2.png">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44281" y="1004345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90561</xdr:colOff>
      <xdr:row>25</xdr:row>
      <xdr:rowOff>96520</xdr:rowOff>
    </xdr:from>
    <xdr:ext cx="540000" cy="540000"/>
    <xdr:pic>
      <xdr:nvPicPr>
        <xdr:cNvPr id="27" name="図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2"/>
        <a:stretch>
          <a:fillRect/>
        </a:stretch>
      </xdr:blipFill>
      <xdr:spPr>
        <a:xfrm>
          <a:off x="1614561" y="14417638"/>
          <a:ext cx="540000" cy="54000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28</xdr:row>
          <xdr:rowOff>40821</xdr:rowOff>
        </xdr:from>
        <xdr:to>
          <xdr:col>9</xdr:col>
          <xdr:colOff>9525</xdr:colOff>
          <xdr:row>28</xdr:row>
          <xdr:rowOff>440871</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32</xdr:row>
          <xdr:rowOff>27213</xdr:rowOff>
        </xdr:from>
        <xdr:to>
          <xdr:col>9</xdr:col>
          <xdr:colOff>9525</xdr:colOff>
          <xdr:row>33</xdr:row>
          <xdr:rowOff>40820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0</xdr:rowOff>
        </xdr:from>
        <xdr:to>
          <xdr:col>9</xdr:col>
          <xdr:colOff>9525</xdr:colOff>
          <xdr:row>30</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62453</xdr:colOff>
      <xdr:row>28</xdr:row>
      <xdr:rowOff>89946</xdr:rowOff>
    </xdr:from>
    <xdr:ext cx="540000" cy="545080"/>
    <xdr:pic>
      <xdr:nvPicPr>
        <xdr:cNvPr id="30" name="図 29" descr="https://www.unic.or.jp/files/sdg_icon_04_ja_2.png">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86453" y="10589858"/>
          <a:ext cx="540000" cy="5450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666359</xdr:colOff>
      <xdr:row>28</xdr:row>
      <xdr:rowOff>92779</xdr:rowOff>
    </xdr:from>
    <xdr:ext cx="540000" cy="545080"/>
    <xdr:pic>
      <xdr:nvPicPr>
        <xdr:cNvPr id="31" name="図 30" descr="https://www.unic.or.jp/files/sdg_icon_05_ja_2.png">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190359" y="10592691"/>
          <a:ext cx="540000" cy="5450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78154</xdr:colOff>
      <xdr:row>29</xdr:row>
      <xdr:rowOff>142173</xdr:rowOff>
    </xdr:from>
    <xdr:ext cx="540000" cy="534920"/>
    <xdr:pic>
      <xdr:nvPicPr>
        <xdr:cNvPr id="224" name="図 223" descr="https://www.unic.or.jp/files/sdg_icon_10_ja_3.png">
          <a:extLst>
            <a:ext uri="{FF2B5EF4-FFF2-40B4-BE49-F238E27FC236}">
              <a16:creationId xmlns:a16="http://schemas.microsoft.com/office/drawing/2014/main" id="{00000000-0008-0000-0000-0000E0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432190" y="11612994"/>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1265213</xdr:colOff>
      <xdr:row>28</xdr:row>
      <xdr:rowOff>88607</xdr:rowOff>
    </xdr:from>
    <xdr:ext cx="545080" cy="545080"/>
    <xdr:pic>
      <xdr:nvPicPr>
        <xdr:cNvPr id="225" name="図 224" descr="https://www.unic.or.jp/files/sdg_icon_08_ja_2.png">
          <a:extLst>
            <a:ext uri="{FF2B5EF4-FFF2-40B4-BE49-F238E27FC236}">
              <a16:creationId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789213" y="14039931"/>
          <a:ext cx="545080" cy="5450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666339</xdr:colOff>
      <xdr:row>29</xdr:row>
      <xdr:rowOff>146274</xdr:rowOff>
    </xdr:from>
    <xdr:ext cx="540000" cy="534920"/>
    <xdr:pic>
      <xdr:nvPicPr>
        <xdr:cNvPr id="226" name="図 225" descr="https://www.unic.or.jp/files/sdg_icon_16_ja_2.png">
          <a:extLst>
            <a:ext uri="{FF2B5EF4-FFF2-40B4-BE49-F238E27FC236}">
              <a16:creationId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20375" y="11617095"/>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30</xdr:row>
          <xdr:rowOff>36739</xdr:rowOff>
        </xdr:from>
        <xdr:to>
          <xdr:col>9</xdr:col>
          <xdr:colOff>9525</xdr:colOff>
          <xdr:row>30</xdr:row>
          <xdr:rowOff>436789</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31</xdr:row>
          <xdr:rowOff>27214</xdr:rowOff>
        </xdr:from>
        <xdr:to>
          <xdr:col>9</xdr:col>
          <xdr:colOff>9525</xdr:colOff>
          <xdr:row>32</xdr:row>
          <xdr:rowOff>36738</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381000</xdr:rowOff>
        </xdr:from>
        <xdr:to>
          <xdr:col>9</xdr:col>
          <xdr:colOff>9525</xdr:colOff>
          <xdr:row>18</xdr:row>
          <xdr:rowOff>35379</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695813</xdr:colOff>
      <xdr:row>33</xdr:row>
      <xdr:rowOff>69118</xdr:rowOff>
    </xdr:from>
    <xdr:ext cx="540000" cy="540000"/>
    <xdr:pic>
      <xdr:nvPicPr>
        <xdr:cNvPr id="99" name="図 98" descr="https://www.unic.or.jp/files/sdg_icon_11_ja_2.png">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8013" y="1329934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88020</xdr:colOff>
      <xdr:row>33</xdr:row>
      <xdr:rowOff>64966</xdr:rowOff>
    </xdr:from>
    <xdr:ext cx="540000" cy="540000"/>
    <xdr:pic>
      <xdr:nvPicPr>
        <xdr:cNvPr id="101" name="図 100" descr="https://www.unic.or.jp/files/sdg_icon_04_ja_2.png">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612020" y="1770302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1297744</xdr:colOff>
      <xdr:row>33</xdr:row>
      <xdr:rowOff>80840</xdr:rowOff>
    </xdr:from>
    <xdr:ext cx="545080" cy="540000"/>
    <xdr:pic>
      <xdr:nvPicPr>
        <xdr:cNvPr id="102" name="図 101" descr="https://www.unic.or.jp/files/sdg_icon_12_ja_2.png">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659944" y="13311065"/>
          <a:ext cx="54508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91440</xdr:colOff>
      <xdr:row>40</xdr:row>
      <xdr:rowOff>109220</xdr:rowOff>
    </xdr:from>
    <xdr:ext cx="540220" cy="540000"/>
    <xdr:pic>
      <xdr:nvPicPr>
        <xdr:cNvPr id="247" name="図 246" descr="https://www.unic.or.jp/files/sdg_icon_01_ja_2.png">
          <a:extLst>
            <a:ext uri="{FF2B5EF4-FFF2-40B4-BE49-F238E27FC236}">
              <a16:creationId xmlns:a16="http://schemas.microsoft.com/office/drawing/2014/main" id="{00000000-0008-0000-0000-0000F7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615440" y="19719514"/>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684481</xdr:colOff>
      <xdr:row>40</xdr:row>
      <xdr:rowOff>112053</xdr:rowOff>
    </xdr:from>
    <xdr:ext cx="540000" cy="540000"/>
    <xdr:pic>
      <xdr:nvPicPr>
        <xdr:cNvPr id="248" name="図 247" descr="https://www.unic.or.jp/files/sdg_icon_02_ja_2.png">
          <a:extLst>
            <a:ext uri="{FF2B5EF4-FFF2-40B4-BE49-F238E27FC236}">
              <a16:creationId xmlns:a16="http://schemas.microsoft.com/office/drawing/2014/main" id="{00000000-0008-0000-0000-0000F8000000}"/>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3046681" y="1731420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1887172</xdr:colOff>
      <xdr:row>41</xdr:row>
      <xdr:rowOff>249248</xdr:rowOff>
    </xdr:from>
    <xdr:ext cx="545080" cy="540000"/>
    <xdr:pic>
      <xdr:nvPicPr>
        <xdr:cNvPr id="249" name="図 248" descr="https://www.unic.or.jp/files/sdg_icon_12_ja_2.png">
          <a:extLst>
            <a:ext uri="{FF2B5EF4-FFF2-40B4-BE49-F238E27FC236}">
              <a16:creationId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241208" y="16917998"/>
          <a:ext cx="54508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1283482</xdr:colOff>
      <xdr:row>40</xdr:row>
      <xdr:rowOff>112053</xdr:rowOff>
    </xdr:from>
    <xdr:ext cx="545080" cy="540000"/>
    <xdr:pic>
      <xdr:nvPicPr>
        <xdr:cNvPr id="250" name="図 249">
          <a:extLst>
            <a:ext uri="{FF2B5EF4-FFF2-40B4-BE49-F238E27FC236}">
              <a16:creationId xmlns:a16="http://schemas.microsoft.com/office/drawing/2014/main" id="{00000000-0008-0000-0000-0000FA000000}"/>
            </a:ext>
          </a:extLst>
        </xdr:cNvPr>
        <xdr:cNvPicPr>
          <a:picLocks noChangeAspect="1"/>
        </xdr:cNvPicPr>
      </xdr:nvPicPr>
      <xdr:blipFill>
        <a:blip xmlns:r="http://schemas.openxmlformats.org/officeDocument/2006/relationships" r:embed="rId2"/>
        <a:stretch>
          <a:fillRect/>
        </a:stretch>
      </xdr:blipFill>
      <xdr:spPr>
        <a:xfrm>
          <a:off x="3645682" y="17314203"/>
          <a:ext cx="545080" cy="540000"/>
        </a:xfrm>
        <a:prstGeom prst="rect">
          <a:avLst/>
        </a:prstGeom>
      </xdr:spPr>
    </xdr:pic>
    <xdr:clientData/>
  </xdr:oneCellAnchor>
  <xdr:oneCellAnchor>
    <xdr:from>
      <xdr:col>4</xdr:col>
      <xdr:colOff>1881895</xdr:colOff>
      <xdr:row>40</xdr:row>
      <xdr:rowOff>107608</xdr:rowOff>
    </xdr:from>
    <xdr:ext cx="540000" cy="540000"/>
    <xdr:pic>
      <xdr:nvPicPr>
        <xdr:cNvPr id="251" name="図 250" descr="https://www.unic.or.jp/files/sdg_icon_04_ja_2.png">
          <a:extLst>
            <a:ext uri="{FF2B5EF4-FFF2-40B4-BE49-F238E27FC236}">
              <a16:creationId xmlns:a16="http://schemas.microsoft.com/office/drawing/2014/main" id="{00000000-0008-0000-0000-0000FB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244095" y="1730975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2490617</xdr:colOff>
      <xdr:row>40</xdr:row>
      <xdr:rowOff>112346</xdr:rowOff>
    </xdr:from>
    <xdr:ext cx="540000" cy="540000"/>
    <xdr:pic>
      <xdr:nvPicPr>
        <xdr:cNvPr id="252" name="図 251" descr="https://www.unic.or.jp/files/sdg_icon_05_ja_2.png">
          <a:extLst>
            <a:ext uri="{FF2B5EF4-FFF2-40B4-BE49-F238E27FC236}">
              <a16:creationId xmlns:a16="http://schemas.microsoft.com/office/drawing/2014/main" id="{00000000-0008-0000-0000-0000FC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852817" y="1731449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95094</xdr:colOff>
      <xdr:row>41</xdr:row>
      <xdr:rowOff>247569</xdr:rowOff>
    </xdr:from>
    <xdr:ext cx="540000" cy="540000"/>
    <xdr:pic>
      <xdr:nvPicPr>
        <xdr:cNvPr id="253" name="図 252" descr="https://www.unic.or.jp/files/sdg_icon_09_ja_2.png">
          <a:extLst>
            <a:ext uri="{FF2B5EF4-FFF2-40B4-BE49-F238E27FC236}">
              <a16:creationId xmlns:a16="http://schemas.microsoft.com/office/drawing/2014/main" id="{00000000-0008-0000-0000-0000FD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449130" y="16916319"/>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684823</xdr:colOff>
      <xdr:row>41</xdr:row>
      <xdr:rowOff>249249</xdr:rowOff>
    </xdr:from>
    <xdr:ext cx="540000" cy="540000"/>
    <xdr:pic>
      <xdr:nvPicPr>
        <xdr:cNvPr id="254" name="図 253" descr="https://www.unic.or.jp/files/sdg_icon_10_ja_3.png">
          <a:extLst>
            <a:ext uri="{FF2B5EF4-FFF2-40B4-BE49-F238E27FC236}">
              <a16:creationId xmlns:a16="http://schemas.microsoft.com/office/drawing/2014/main" id="{00000000-0008-0000-0000-0000FE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038859" y="16917999"/>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1294667</xdr:colOff>
      <xdr:row>41</xdr:row>
      <xdr:rowOff>257094</xdr:rowOff>
    </xdr:from>
    <xdr:ext cx="540000" cy="540000"/>
    <xdr:pic>
      <xdr:nvPicPr>
        <xdr:cNvPr id="255" name="図 254" descr="https://www.unic.or.jp/files/sdg_icon_11_ja_2.png">
          <a:extLst>
            <a:ext uri="{FF2B5EF4-FFF2-40B4-BE49-F238E27FC236}">
              <a16:creationId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8703" y="1692584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2495335</xdr:colOff>
      <xdr:row>41</xdr:row>
      <xdr:rowOff>249249</xdr:rowOff>
    </xdr:from>
    <xdr:ext cx="540000" cy="540000"/>
    <xdr:pic>
      <xdr:nvPicPr>
        <xdr:cNvPr id="96" name="図 95" descr="https://www.unic.or.jp/files/sdg_icon_16_ja_2.png">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4849371" y="16917999"/>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90674</xdr:colOff>
      <xdr:row>69</xdr:row>
      <xdr:rowOff>106369</xdr:rowOff>
    </xdr:from>
    <xdr:ext cx="540000" cy="540000"/>
    <xdr:pic>
      <xdr:nvPicPr>
        <xdr:cNvPr id="107" name="図 106" descr="https://www.unic.or.jp/files/sdg_icon_16_ja_2.png">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614674" y="2806504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686449</xdr:colOff>
      <xdr:row>82</xdr:row>
      <xdr:rowOff>139207</xdr:rowOff>
    </xdr:from>
    <xdr:ext cx="540000" cy="540000"/>
    <xdr:pic>
      <xdr:nvPicPr>
        <xdr:cNvPr id="117" name="図 116" descr="https://www.unic.or.jp/files/sdg_icon_09_ja_2.png">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040485" y="3679685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86974</xdr:colOff>
      <xdr:row>82</xdr:row>
      <xdr:rowOff>144219</xdr:rowOff>
    </xdr:from>
    <xdr:ext cx="540000" cy="540000"/>
    <xdr:pic>
      <xdr:nvPicPr>
        <xdr:cNvPr id="118" name="図 117" descr="https://www.unic.or.jp/files/sdg_icon_08_ja_2.png">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41010" y="3680186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63402</xdr:colOff>
      <xdr:row>86</xdr:row>
      <xdr:rowOff>118477</xdr:rowOff>
    </xdr:from>
    <xdr:ext cx="540000" cy="540000"/>
    <xdr:pic>
      <xdr:nvPicPr>
        <xdr:cNvPr id="119" name="図 118" descr="https://www.unic.or.jp/files/sdg_icon_09_ja_2.png">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417438" y="3873554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1260750</xdr:colOff>
      <xdr:row>89</xdr:row>
      <xdr:rowOff>149133</xdr:rowOff>
    </xdr:from>
    <xdr:ext cx="540000" cy="540000"/>
    <xdr:pic>
      <xdr:nvPicPr>
        <xdr:cNvPr id="122" name="図 121" descr="https://www.unic.or.jp/files/sdg_icon_09_ja_2.png">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614786" y="4064399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671361</xdr:colOff>
      <xdr:row>89</xdr:row>
      <xdr:rowOff>147981</xdr:rowOff>
    </xdr:from>
    <xdr:ext cx="540000" cy="540000"/>
    <xdr:pic>
      <xdr:nvPicPr>
        <xdr:cNvPr id="1024" name="図 1023" descr="https://www.unic.or.jp/files/sdg_icon_08_ja_2.png">
          <a:extLst>
            <a:ext uri="{FF2B5EF4-FFF2-40B4-BE49-F238E27FC236}">
              <a16:creationId xmlns:a16="http://schemas.microsoft.com/office/drawing/2014/main" id="{00000000-0008-0000-0000-00000004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25397" y="4064283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67982</xdr:colOff>
      <xdr:row>97</xdr:row>
      <xdr:rowOff>56328</xdr:rowOff>
    </xdr:from>
    <xdr:ext cx="540000" cy="540000"/>
    <xdr:pic>
      <xdr:nvPicPr>
        <xdr:cNvPr id="1035" name="図 1034" descr="https://www.unic.or.jp/files/sdg_icon_07_ja_2.png">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591982" y="41148299"/>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653697</xdr:colOff>
      <xdr:row>98</xdr:row>
      <xdr:rowOff>298637</xdr:rowOff>
    </xdr:from>
    <xdr:ext cx="540000" cy="540000"/>
    <xdr:pic>
      <xdr:nvPicPr>
        <xdr:cNvPr id="1036" name="図 1035" descr="https://www.unic.or.jp/files/sdg_icon_13_ja_2.png">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15897" y="4253248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1252306</xdr:colOff>
      <xdr:row>99</xdr:row>
      <xdr:rowOff>107572</xdr:rowOff>
    </xdr:from>
    <xdr:ext cx="540000" cy="540000"/>
    <xdr:pic>
      <xdr:nvPicPr>
        <xdr:cNvPr id="1040" name="図 1039" descr="https://www.unic.or.jp/files/sdg_icon_15_ja_2.png">
          <a:extLst>
            <a:ext uri="{FF2B5EF4-FFF2-40B4-BE49-F238E27FC236}">
              <a16:creationId xmlns:a16="http://schemas.microsoft.com/office/drawing/2014/main" id="{00000000-0008-0000-0000-00001004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776306" y="3968674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650687</xdr:colOff>
      <xdr:row>102</xdr:row>
      <xdr:rowOff>92009</xdr:rowOff>
    </xdr:from>
    <xdr:ext cx="540000" cy="540000"/>
    <xdr:pic>
      <xdr:nvPicPr>
        <xdr:cNvPr id="1041" name="図 1040" descr="https://www.unic.or.jp/files/sdg_icon_06_ja_2.png">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74687" y="4395183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52509</xdr:colOff>
      <xdr:row>103</xdr:row>
      <xdr:rowOff>368618</xdr:rowOff>
    </xdr:from>
    <xdr:ext cx="540000" cy="540000"/>
    <xdr:pic>
      <xdr:nvPicPr>
        <xdr:cNvPr id="1043" name="図 1042" descr="https://www.unic.or.jp/files/sdg_icon_12_ja_2.png">
          <a:extLst>
            <a:ext uri="{FF2B5EF4-FFF2-40B4-BE49-F238E27FC236}">
              <a16:creationId xmlns:a16="http://schemas.microsoft.com/office/drawing/2014/main" id="{00000000-0008-0000-0000-000013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06545" y="4769426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93971</xdr:colOff>
      <xdr:row>109</xdr:row>
      <xdr:rowOff>96795</xdr:rowOff>
    </xdr:from>
    <xdr:ext cx="540000" cy="540000"/>
    <xdr:pic>
      <xdr:nvPicPr>
        <xdr:cNvPr id="1046" name="図 1045" descr="https://www.unic.or.jp/files/sdg_icon_12_ja_2.png">
          <a:extLst>
            <a:ext uri="{FF2B5EF4-FFF2-40B4-BE49-F238E27FC236}">
              <a16:creationId xmlns:a16="http://schemas.microsoft.com/office/drawing/2014/main" id="{00000000-0008-0000-0000-000016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617971" y="4768817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1314499</xdr:colOff>
      <xdr:row>109</xdr:row>
      <xdr:rowOff>107572</xdr:rowOff>
    </xdr:from>
    <xdr:ext cx="540000" cy="540000"/>
    <xdr:pic>
      <xdr:nvPicPr>
        <xdr:cNvPr id="1051" name="図 1050" descr="https://www.unic.or.jp/files/sdg_icon_15_ja_2.png">
          <a:extLst>
            <a:ext uri="{FF2B5EF4-FFF2-40B4-BE49-F238E27FC236}">
              <a16:creationId xmlns:a16="http://schemas.microsoft.com/office/drawing/2014/main" id="{00000000-0008-0000-0000-00001B04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676699" y="5279034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93971</xdr:colOff>
      <xdr:row>113</xdr:row>
      <xdr:rowOff>96795</xdr:rowOff>
    </xdr:from>
    <xdr:ext cx="540000" cy="540000"/>
    <xdr:pic>
      <xdr:nvPicPr>
        <xdr:cNvPr id="134" name="図 133" descr="https://www.unic.or.jp/files/sdg_icon_12_ja_2.png">
          <a:extLst>
            <a:ext uri="{FF2B5EF4-FFF2-40B4-BE49-F238E27FC236}">
              <a16:creationId xmlns:a16="http://schemas.microsoft.com/office/drawing/2014/main" id="{00000000-0008-0000-0000-00008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617971" y="4768817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93108</xdr:colOff>
      <xdr:row>116</xdr:row>
      <xdr:rowOff>200170</xdr:rowOff>
    </xdr:from>
    <xdr:ext cx="540220" cy="540000"/>
    <xdr:pic>
      <xdr:nvPicPr>
        <xdr:cNvPr id="136" name="図 135" descr="https://www.unic.or.jp/files/sdg_icon_14_ja_2.png">
          <a:extLst>
            <a:ext uri="{FF2B5EF4-FFF2-40B4-BE49-F238E27FC236}">
              <a16:creationId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447144" y="53934777"/>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692926</xdr:colOff>
      <xdr:row>115</xdr:row>
      <xdr:rowOff>87270</xdr:rowOff>
    </xdr:from>
    <xdr:ext cx="540000" cy="540000"/>
    <xdr:pic>
      <xdr:nvPicPr>
        <xdr:cNvPr id="137" name="図 136" descr="https://www.unic.or.jp/files/sdg_icon_12_ja_2.png">
          <a:extLst>
            <a:ext uri="{FF2B5EF4-FFF2-40B4-BE49-F238E27FC236}">
              <a16:creationId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055126" y="5554182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695374</xdr:colOff>
      <xdr:row>116</xdr:row>
      <xdr:rowOff>206023</xdr:rowOff>
    </xdr:from>
    <xdr:ext cx="540000" cy="540000"/>
    <xdr:pic>
      <xdr:nvPicPr>
        <xdr:cNvPr id="142" name="図 141" descr="https://www.unic.or.jp/files/sdg_icon_15_ja_2.png">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049410" y="5394063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35</xdr:row>
          <xdr:rowOff>6804</xdr:rowOff>
        </xdr:from>
        <xdr:to>
          <xdr:col>9</xdr:col>
          <xdr:colOff>9525</xdr:colOff>
          <xdr:row>36</xdr:row>
          <xdr:rowOff>20410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36</xdr:row>
          <xdr:rowOff>27214</xdr:rowOff>
        </xdr:from>
        <xdr:to>
          <xdr:col>9</xdr:col>
          <xdr:colOff>9525</xdr:colOff>
          <xdr:row>36</xdr:row>
          <xdr:rowOff>427264</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37</xdr:row>
          <xdr:rowOff>27214</xdr:rowOff>
        </xdr:from>
        <xdr:to>
          <xdr:col>9</xdr:col>
          <xdr:colOff>9525</xdr:colOff>
          <xdr:row>38</xdr:row>
          <xdr:rowOff>36740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40821</xdr:rowOff>
        </xdr:from>
        <xdr:to>
          <xdr:col>9</xdr:col>
          <xdr:colOff>9525</xdr:colOff>
          <xdr:row>34</xdr:row>
          <xdr:rowOff>50346</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34</xdr:row>
          <xdr:rowOff>27214</xdr:rowOff>
        </xdr:from>
        <xdr:to>
          <xdr:col>9</xdr:col>
          <xdr:colOff>9525</xdr:colOff>
          <xdr:row>34</xdr:row>
          <xdr:rowOff>431346</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40</xdr:row>
          <xdr:rowOff>77560</xdr:rowOff>
        </xdr:from>
        <xdr:to>
          <xdr:col>9</xdr:col>
          <xdr:colOff>9525</xdr:colOff>
          <xdr:row>40</xdr:row>
          <xdr:rowOff>477610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41</xdr:row>
          <xdr:rowOff>36739</xdr:rowOff>
        </xdr:from>
        <xdr:to>
          <xdr:col>9</xdr:col>
          <xdr:colOff>9525</xdr:colOff>
          <xdr:row>41</xdr:row>
          <xdr:rowOff>436789</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42</xdr:row>
          <xdr:rowOff>39460</xdr:rowOff>
        </xdr:from>
        <xdr:to>
          <xdr:col>9</xdr:col>
          <xdr:colOff>9525</xdr:colOff>
          <xdr:row>42</xdr:row>
          <xdr:rowOff>443592</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43</xdr:row>
          <xdr:rowOff>35378</xdr:rowOff>
        </xdr:from>
        <xdr:to>
          <xdr:col>9</xdr:col>
          <xdr:colOff>9525</xdr:colOff>
          <xdr:row>43</xdr:row>
          <xdr:rowOff>439510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19050</xdr:rowOff>
        </xdr:from>
        <xdr:to>
          <xdr:col>9</xdr:col>
          <xdr:colOff>9525</xdr:colOff>
          <xdr:row>45</xdr:row>
          <xdr:rowOff>10886</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0</xdr:rowOff>
        </xdr:from>
        <xdr:to>
          <xdr:col>9</xdr:col>
          <xdr:colOff>9525</xdr:colOff>
          <xdr:row>45</xdr:row>
          <xdr:rowOff>400050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46</xdr:row>
          <xdr:rowOff>9525</xdr:rowOff>
        </xdr:from>
        <xdr:to>
          <xdr:col>9</xdr:col>
          <xdr:colOff>9525</xdr:colOff>
          <xdr:row>47</xdr:row>
          <xdr:rowOff>19050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47</xdr:row>
          <xdr:rowOff>27214</xdr:rowOff>
        </xdr:from>
        <xdr:to>
          <xdr:col>9</xdr:col>
          <xdr:colOff>9525</xdr:colOff>
          <xdr:row>47</xdr:row>
          <xdr:rowOff>427264</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47</xdr:row>
          <xdr:rowOff>571500</xdr:rowOff>
        </xdr:from>
        <xdr:to>
          <xdr:col>9</xdr:col>
          <xdr:colOff>9525</xdr:colOff>
          <xdr:row>48</xdr:row>
          <xdr:rowOff>397329</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48</xdr:row>
          <xdr:rowOff>561975</xdr:rowOff>
        </xdr:from>
        <xdr:to>
          <xdr:col>9</xdr:col>
          <xdr:colOff>9525</xdr:colOff>
          <xdr:row>49</xdr:row>
          <xdr:rowOff>404132</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50</xdr:row>
          <xdr:rowOff>27214</xdr:rowOff>
        </xdr:from>
        <xdr:to>
          <xdr:col>9</xdr:col>
          <xdr:colOff>9525</xdr:colOff>
          <xdr:row>51</xdr:row>
          <xdr:rowOff>36739</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51</xdr:row>
          <xdr:rowOff>54428</xdr:rowOff>
        </xdr:from>
        <xdr:to>
          <xdr:col>9</xdr:col>
          <xdr:colOff>9525</xdr:colOff>
          <xdr:row>51</xdr:row>
          <xdr:rowOff>458560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52</xdr:row>
          <xdr:rowOff>36739</xdr:rowOff>
        </xdr:from>
        <xdr:to>
          <xdr:col>9</xdr:col>
          <xdr:colOff>9525</xdr:colOff>
          <xdr:row>53</xdr:row>
          <xdr:rowOff>46264</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53</xdr:row>
          <xdr:rowOff>4081</xdr:rowOff>
        </xdr:from>
        <xdr:to>
          <xdr:col>9</xdr:col>
          <xdr:colOff>9525</xdr:colOff>
          <xdr:row>53</xdr:row>
          <xdr:rowOff>408214</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54</xdr:row>
          <xdr:rowOff>159202</xdr:rowOff>
        </xdr:from>
        <xdr:to>
          <xdr:col>9</xdr:col>
          <xdr:colOff>9525</xdr:colOff>
          <xdr:row>54</xdr:row>
          <xdr:rowOff>563334</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55</xdr:row>
          <xdr:rowOff>36739</xdr:rowOff>
        </xdr:from>
        <xdr:to>
          <xdr:col>9</xdr:col>
          <xdr:colOff>9525</xdr:colOff>
          <xdr:row>55</xdr:row>
          <xdr:rowOff>436789</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56</xdr:row>
          <xdr:rowOff>10886</xdr:rowOff>
        </xdr:from>
        <xdr:to>
          <xdr:col>9</xdr:col>
          <xdr:colOff>9525</xdr:colOff>
          <xdr:row>57</xdr:row>
          <xdr:rowOff>20411</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57</xdr:row>
          <xdr:rowOff>76199</xdr:rowOff>
        </xdr:from>
        <xdr:to>
          <xdr:col>9</xdr:col>
          <xdr:colOff>9525</xdr:colOff>
          <xdr:row>57</xdr:row>
          <xdr:rowOff>480331</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58</xdr:row>
          <xdr:rowOff>40820</xdr:rowOff>
        </xdr:from>
        <xdr:to>
          <xdr:col>9</xdr:col>
          <xdr:colOff>9525</xdr:colOff>
          <xdr:row>58</xdr:row>
          <xdr:rowOff>444952</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59</xdr:row>
          <xdr:rowOff>73478</xdr:rowOff>
        </xdr:from>
        <xdr:to>
          <xdr:col>9</xdr:col>
          <xdr:colOff>9525</xdr:colOff>
          <xdr:row>59</xdr:row>
          <xdr:rowOff>477610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60</xdr:row>
          <xdr:rowOff>85725</xdr:rowOff>
        </xdr:from>
        <xdr:to>
          <xdr:col>9</xdr:col>
          <xdr:colOff>9525</xdr:colOff>
          <xdr:row>60</xdr:row>
          <xdr:rowOff>485775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61</xdr:row>
          <xdr:rowOff>50346</xdr:rowOff>
        </xdr:from>
        <xdr:to>
          <xdr:col>9</xdr:col>
          <xdr:colOff>9525</xdr:colOff>
          <xdr:row>61</xdr:row>
          <xdr:rowOff>454478</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62</xdr:row>
          <xdr:rowOff>68035</xdr:rowOff>
        </xdr:from>
        <xdr:to>
          <xdr:col>9</xdr:col>
          <xdr:colOff>9525</xdr:colOff>
          <xdr:row>62</xdr:row>
          <xdr:rowOff>468085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63</xdr:row>
          <xdr:rowOff>85724</xdr:rowOff>
        </xdr:from>
        <xdr:to>
          <xdr:col>9</xdr:col>
          <xdr:colOff>9525</xdr:colOff>
          <xdr:row>63</xdr:row>
          <xdr:rowOff>489857</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64</xdr:row>
          <xdr:rowOff>13607</xdr:rowOff>
        </xdr:from>
        <xdr:to>
          <xdr:col>9</xdr:col>
          <xdr:colOff>9525</xdr:colOff>
          <xdr:row>65</xdr:row>
          <xdr:rowOff>68035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65</xdr:row>
          <xdr:rowOff>13607</xdr:rowOff>
        </xdr:from>
        <xdr:to>
          <xdr:col>9</xdr:col>
          <xdr:colOff>9525</xdr:colOff>
          <xdr:row>66</xdr:row>
          <xdr:rowOff>27214</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66</xdr:row>
          <xdr:rowOff>0</xdr:rowOff>
        </xdr:from>
        <xdr:to>
          <xdr:col>9</xdr:col>
          <xdr:colOff>9525</xdr:colOff>
          <xdr:row>67</xdr:row>
          <xdr:rowOff>9525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67</xdr:row>
          <xdr:rowOff>17689</xdr:rowOff>
        </xdr:from>
        <xdr:to>
          <xdr:col>9</xdr:col>
          <xdr:colOff>9525</xdr:colOff>
          <xdr:row>67</xdr:row>
          <xdr:rowOff>421821</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68</xdr:row>
          <xdr:rowOff>118381</xdr:rowOff>
        </xdr:from>
        <xdr:to>
          <xdr:col>9</xdr:col>
          <xdr:colOff>9525</xdr:colOff>
          <xdr:row>68</xdr:row>
          <xdr:rowOff>522513</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69</xdr:row>
          <xdr:rowOff>13604</xdr:rowOff>
        </xdr:from>
        <xdr:to>
          <xdr:col>9</xdr:col>
          <xdr:colOff>9525</xdr:colOff>
          <xdr:row>69</xdr:row>
          <xdr:rowOff>417736</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69</xdr:row>
          <xdr:rowOff>571500</xdr:rowOff>
        </xdr:from>
        <xdr:to>
          <xdr:col>9</xdr:col>
          <xdr:colOff>9525</xdr:colOff>
          <xdr:row>70</xdr:row>
          <xdr:rowOff>404133</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71</xdr:row>
          <xdr:rowOff>118381</xdr:rowOff>
        </xdr:from>
        <xdr:to>
          <xdr:col>9</xdr:col>
          <xdr:colOff>9525</xdr:colOff>
          <xdr:row>71</xdr:row>
          <xdr:rowOff>518431</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72</xdr:row>
          <xdr:rowOff>47623</xdr:rowOff>
        </xdr:from>
        <xdr:to>
          <xdr:col>9</xdr:col>
          <xdr:colOff>9525</xdr:colOff>
          <xdr:row>72</xdr:row>
          <xdr:rowOff>444951</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73</xdr:row>
          <xdr:rowOff>62592</xdr:rowOff>
        </xdr:from>
        <xdr:to>
          <xdr:col>9</xdr:col>
          <xdr:colOff>9525</xdr:colOff>
          <xdr:row>73</xdr:row>
          <xdr:rowOff>466724</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74</xdr:row>
          <xdr:rowOff>72116</xdr:rowOff>
        </xdr:from>
        <xdr:to>
          <xdr:col>9</xdr:col>
          <xdr:colOff>9525</xdr:colOff>
          <xdr:row>75</xdr:row>
          <xdr:rowOff>23131</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75</xdr:row>
          <xdr:rowOff>58510</xdr:rowOff>
        </xdr:from>
        <xdr:to>
          <xdr:col>9</xdr:col>
          <xdr:colOff>9525</xdr:colOff>
          <xdr:row>75</xdr:row>
          <xdr:rowOff>462642</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76</xdr:row>
          <xdr:rowOff>35378</xdr:rowOff>
        </xdr:from>
        <xdr:to>
          <xdr:col>9</xdr:col>
          <xdr:colOff>9525</xdr:colOff>
          <xdr:row>76</xdr:row>
          <xdr:rowOff>439510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76</xdr:row>
          <xdr:rowOff>489857</xdr:rowOff>
        </xdr:from>
        <xdr:to>
          <xdr:col>9</xdr:col>
          <xdr:colOff>9525</xdr:colOff>
          <xdr:row>77</xdr:row>
          <xdr:rowOff>412296</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78</xdr:row>
          <xdr:rowOff>1</xdr:rowOff>
        </xdr:from>
        <xdr:to>
          <xdr:col>9</xdr:col>
          <xdr:colOff>9525</xdr:colOff>
          <xdr:row>79</xdr:row>
          <xdr:rowOff>36740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79</xdr:row>
          <xdr:rowOff>24491</xdr:rowOff>
        </xdr:from>
        <xdr:to>
          <xdr:col>9</xdr:col>
          <xdr:colOff>9525</xdr:colOff>
          <xdr:row>79</xdr:row>
          <xdr:rowOff>428623</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80</xdr:row>
          <xdr:rowOff>20411</xdr:rowOff>
        </xdr:from>
        <xdr:to>
          <xdr:col>9</xdr:col>
          <xdr:colOff>9525</xdr:colOff>
          <xdr:row>81</xdr:row>
          <xdr:rowOff>27215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81</xdr:row>
          <xdr:rowOff>54428</xdr:rowOff>
        </xdr:from>
        <xdr:to>
          <xdr:col>9</xdr:col>
          <xdr:colOff>9525</xdr:colOff>
          <xdr:row>82</xdr:row>
          <xdr:rowOff>4205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82</xdr:row>
          <xdr:rowOff>40821</xdr:rowOff>
        </xdr:from>
        <xdr:to>
          <xdr:col>9</xdr:col>
          <xdr:colOff>9525</xdr:colOff>
          <xdr:row>82</xdr:row>
          <xdr:rowOff>444953</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83</xdr:row>
          <xdr:rowOff>40820</xdr:rowOff>
        </xdr:from>
        <xdr:to>
          <xdr:col>9</xdr:col>
          <xdr:colOff>9525</xdr:colOff>
          <xdr:row>83</xdr:row>
          <xdr:rowOff>444952</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84</xdr:row>
          <xdr:rowOff>13607</xdr:rowOff>
        </xdr:from>
        <xdr:to>
          <xdr:col>9</xdr:col>
          <xdr:colOff>9525</xdr:colOff>
          <xdr:row>85</xdr:row>
          <xdr:rowOff>23133</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85</xdr:row>
          <xdr:rowOff>27214</xdr:rowOff>
        </xdr:from>
        <xdr:to>
          <xdr:col>9</xdr:col>
          <xdr:colOff>9525</xdr:colOff>
          <xdr:row>86</xdr:row>
          <xdr:rowOff>36739</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86</xdr:row>
          <xdr:rowOff>68035</xdr:rowOff>
        </xdr:from>
        <xdr:to>
          <xdr:col>9</xdr:col>
          <xdr:colOff>9525</xdr:colOff>
          <xdr:row>86</xdr:row>
          <xdr:rowOff>472167</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87</xdr:row>
          <xdr:rowOff>54428</xdr:rowOff>
        </xdr:from>
        <xdr:to>
          <xdr:col>9</xdr:col>
          <xdr:colOff>9525</xdr:colOff>
          <xdr:row>87</xdr:row>
          <xdr:rowOff>458560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88</xdr:row>
          <xdr:rowOff>163284</xdr:rowOff>
        </xdr:from>
        <xdr:to>
          <xdr:col>9</xdr:col>
          <xdr:colOff>9525</xdr:colOff>
          <xdr:row>88</xdr:row>
          <xdr:rowOff>571498</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89</xdr:row>
          <xdr:rowOff>108856</xdr:rowOff>
        </xdr:from>
        <xdr:to>
          <xdr:col>9</xdr:col>
          <xdr:colOff>9525</xdr:colOff>
          <xdr:row>89</xdr:row>
          <xdr:rowOff>508906</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90</xdr:row>
          <xdr:rowOff>9525</xdr:rowOff>
        </xdr:from>
        <xdr:to>
          <xdr:col>9</xdr:col>
          <xdr:colOff>9525</xdr:colOff>
          <xdr:row>91</xdr:row>
          <xdr:rowOff>19050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91</xdr:row>
          <xdr:rowOff>0</xdr:rowOff>
        </xdr:from>
        <xdr:to>
          <xdr:col>9</xdr:col>
          <xdr:colOff>9525</xdr:colOff>
          <xdr:row>92</xdr:row>
          <xdr:rowOff>9526</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92</xdr:row>
          <xdr:rowOff>17689</xdr:rowOff>
        </xdr:from>
        <xdr:to>
          <xdr:col>9</xdr:col>
          <xdr:colOff>9525</xdr:colOff>
          <xdr:row>93</xdr:row>
          <xdr:rowOff>27214</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93</xdr:row>
          <xdr:rowOff>58510</xdr:rowOff>
        </xdr:from>
        <xdr:to>
          <xdr:col>9</xdr:col>
          <xdr:colOff>9525</xdr:colOff>
          <xdr:row>93</xdr:row>
          <xdr:rowOff>462642</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94</xdr:row>
          <xdr:rowOff>13607</xdr:rowOff>
        </xdr:from>
        <xdr:to>
          <xdr:col>9</xdr:col>
          <xdr:colOff>9525</xdr:colOff>
          <xdr:row>95</xdr:row>
          <xdr:rowOff>23132</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95</xdr:row>
          <xdr:rowOff>0</xdr:rowOff>
        </xdr:from>
        <xdr:to>
          <xdr:col>9</xdr:col>
          <xdr:colOff>9525</xdr:colOff>
          <xdr:row>96</xdr:row>
          <xdr:rowOff>13607</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96</xdr:row>
          <xdr:rowOff>63953</xdr:rowOff>
        </xdr:from>
        <xdr:to>
          <xdr:col>9</xdr:col>
          <xdr:colOff>9525</xdr:colOff>
          <xdr:row>96</xdr:row>
          <xdr:rowOff>464003</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97</xdr:row>
          <xdr:rowOff>27214</xdr:rowOff>
        </xdr:from>
        <xdr:to>
          <xdr:col>9</xdr:col>
          <xdr:colOff>9525</xdr:colOff>
          <xdr:row>98</xdr:row>
          <xdr:rowOff>36739</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98</xdr:row>
          <xdr:rowOff>212271</xdr:rowOff>
        </xdr:from>
        <xdr:to>
          <xdr:col>9</xdr:col>
          <xdr:colOff>9525</xdr:colOff>
          <xdr:row>98</xdr:row>
          <xdr:rowOff>612321</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99</xdr:row>
          <xdr:rowOff>9525</xdr:rowOff>
        </xdr:from>
        <xdr:to>
          <xdr:col>9</xdr:col>
          <xdr:colOff>9525</xdr:colOff>
          <xdr:row>100</xdr:row>
          <xdr:rowOff>19050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100</xdr:row>
          <xdr:rowOff>0</xdr:rowOff>
        </xdr:from>
        <xdr:to>
          <xdr:col>9</xdr:col>
          <xdr:colOff>9525</xdr:colOff>
          <xdr:row>101</xdr:row>
          <xdr:rowOff>9526</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101</xdr:row>
          <xdr:rowOff>95249</xdr:rowOff>
        </xdr:from>
        <xdr:to>
          <xdr:col>9</xdr:col>
          <xdr:colOff>9525</xdr:colOff>
          <xdr:row>101</xdr:row>
          <xdr:rowOff>499381</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102</xdr:row>
          <xdr:rowOff>13607</xdr:rowOff>
        </xdr:from>
        <xdr:to>
          <xdr:col>9</xdr:col>
          <xdr:colOff>9525</xdr:colOff>
          <xdr:row>103</xdr:row>
          <xdr:rowOff>23132</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103</xdr:row>
          <xdr:rowOff>27213</xdr:rowOff>
        </xdr:from>
        <xdr:to>
          <xdr:col>9</xdr:col>
          <xdr:colOff>9525</xdr:colOff>
          <xdr:row>104</xdr:row>
          <xdr:rowOff>40820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104</xdr:row>
          <xdr:rowOff>17689</xdr:rowOff>
        </xdr:from>
        <xdr:to>
          <xdr:col>9</xdr:col>
          <xdr:colOff>9525</xdr:colOff>
          <xdr:row>105</xdr:row>
          <xdr:rowOff>27214</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105</xdr:row>
          <xdr:rowOff>31296</xdr:rowOff>
        </xdr:from>
        <xdr:to>
          <xdr:col>9</xdr:col>
          <xdr:colOff>9525</xdr:colOff>
          <xdr:row>105</xdr:row>
          <xdr:rowOff>435428</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105</xdr:row>
          <xdr:rowOff>489239</xdr:rowOff>
        </xdr:from>
        <xdr:to>
          <xdr:col>9</xdr:col>
          <xdr:colOff>9525</xdr:colOff>
          <xdr:row>107</xdr:row>
          <xdr:rowOff>19793</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106</xdr:row>
          <xdr:rowOff>257175</xdr:rowOff>
        </xdr:from>
        <xdr:to>
          <xdr:col>9</xdr:col>
          <xdr:colOff>0</xdr:colOff>
          <xdr:row>109</xdr:row>
          <xdr:rowOff>10887</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109</xdr:row>
          <xdr:rowOff>0</xdr:rowOff>
        </xdr:from>
        <xdr:to>
          <xdr:col>9</xdr:col>
          <xdr:colOff>9525</xdr:colOff>
          <xdr:row>109</xdr:row>
          <xdr:rowOff>400050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110</xdr:row>
          <xdr:rowOff>0</xdr:rowOff>
        </xdr:from>
        <xdr:to>
          <xdr:col>9</xdr:col>
          <xdr:colOff>9525</xdr:colOff>
          <xdr:row>110</xdr:row>
          <xdr:rowOff>400050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110</xdr:row>
          <xdr:rowOff>504825</xdr:rowOff>
        </xdr:from>
        <xdr:to>
          <xdr:col>9</xdr:col>
          <xdr:colOff>9525</xdr:colOff>
          <xdr:row>111</xdr:row>
          <xdr:rowOff>405492</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112</xdr:row>
          <xdr:rowOff>0</xdr:rowOff>
        </xdr:from>
        <xdr:to>
          <xdr:col>9</xdr:col>
          <xdr:colOff>9525</xdr:colOff>
          <xdr:row>113</xdr:row>
          <xdr:rowOff>9525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113</xdr:row>
          <xdr:rowOff>131122</xdr:rowOff>
        </xdr:from>
        <xdr:to>
          <xdr:col>9</xdr:col>
          <xdr:colOff>9525</xdr:colOff>
          <xdr:row>113</xdr:row>
          <xdr:rowOff>538964</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114</xdr:row>
          <xdr:rowOff>216475</xdr:rowOff>
        </xdr:from>
        <xdr:to>
          <xdr:col>9</xdr:col>
          <xdr:colOff>9525</xdr:colOff>
          <xdr:row>114</xdr:row>
          <xdr:rowOff>620607</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115</xdr:row>
          <xdr:rowOff>50346</xdr:rowOff>
        </xdr:from>
        <xdr:to>
          <xdr:col>9</xdr:col>
          <xdr:colOff>9525</xdr:colOff>
          <xdr:row>115</xdr:row>
          <xdr:rowOff>450396</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115</xdr:row>
          <xdr:rowOff>571500</xdr:rowOff>
        </xdr:from>
        <xdr:to>
          <xdr:col>9</xdr:col>
          <xdr:colOff>9525</xdr:colOff>
          <xdr:row>117</xdr:row>
          <xdr:rowOff>12247</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117</xdr:row>
          <xdr:rowOff>36739</xdr:rowOff>
        </xdr:from>
        <xdr:to>
          <xdr:col>9</xdr:col>
          <xdr:colOff>9525</xdr:colOff>
          <xdr:row>117</xdr:row>
          <xdr:rowOff>389164</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118</xdr:row>
          <xdr:rowOff>27214</xdr:rowOff>
        </xdr:from>
        <xdr:to>
          <xdr:col>9</xdr:col>
          <xdr:colOff>9525</xdr:colOff>
          <xdr:row>118</xdr:row>
          <xdr:rowOff>427264</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119</xdr:row>
          <xdr:rowOff>96115</xdr:rowOff>
        </xdr:from>
        <xdr:to>
          <xdr:col>9</xdr:col>
          <xdr:colOff>9525</xdr:colOff>
          <xdr:row>119</xdr:row>
          <xdr:rowOff>503958</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38</xdr:row>
          <xdr:rowOff>36739</xdr:rowOff>
        </xdr:from>
        <xdr:to>
          <xdr:col>9</xdr:col>
          <xdr:colOff>9525</xdr:colOff>
          <xdr:row>39</xdr:row>
          <xdr:rowOff>46264</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39</xdr:row>
          <xdr:rowOff>36739</xdr:rowOff>
        </xdr:from>
        <xdr:to>
          <xdr:col>9</xdr:col>
          <xdr:colOff>9525</xdr:colOff>
          <xdr:row>40</xdr:row>
          <xdr:rowOff>46264</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95250</xdr:colOff>
      <xdr:row>72</xdr:row>
      <xdr:rowOff>107496</xdr:rowOff>
    </xdr:from>
    <xdr:ext cx="540000" cy="540000"/>
    <xdr:pic>
      <xdr:nvPicPr>
        <xdr:cNvPr id="223" name="図 222" descr="https://www.unic.or.jp/files/sdg_icon_16_ja_2.png">
          <a:extLst>
            <a:ext uri="{FF2B5EF4-FFF2-40B4-BE49-F238E27FC236}">
              <a16:creationId xmlns:a16="http://schemas.microsoft.com/office/drawing/2014/main" id="{00000000-0008-0000-0000-0000DF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449286" y="3222035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60</xdr:row>
      <xdr:rowOff>602797</xdr:rowOff>
    </xdr:from>
    <xdr:ext cx="540000" cy="540000"/>
    <xdr:pic>
      <xdr:nvPicPr>
        <xdr:cNvPr id="227" name="図 226" descr="https://www.unic.or.jp/files/sdg_icon_13_ja_2.png">
          <a:extLst>
            <a:ext uri="{FF2B5EF4-FFF2-40B4-BE49-F238E27FC236}">
              <a16:creationId xmlns:a16="http://schemas.microsoft.com/office/drawing/2014/main" id="{00000000-0008-0000-0000-0000E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30236" y="2682376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95250</xdr:colOff>
      <xdr:row>34</xdr:row>
      <xdr:rowOff>321128</xdr:rowOff>
    </xdr:from>
    <xdr:ext cx="540220" cy="540000"/>
    <xdr:pic>
      <xdr:nvPicPr>
        <xdr:cNvPr id="232" name="図 231" descr="https://www.unic.or.jp/files/sdg_icon_17_ja_2.png">
          <a:extLst>
            <a:ext uri="{FF2B5EF4-FFF2-40B4-BE49-F238E27FC236}">
              <a16:creationId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449286" y="13846628"/>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685800</xdr:colOff>
      <xdr:row>60</xdr:row>
      <xdr:rowOff>612322</xdr:rowOff>
    </xdr:from>
    <xdr:ext cx="540000" cy="540000"/>
    <xdr:pic>
      <xdr:nvPicPr>
        <xdr:cNvPr id="239" name="図 238" descr="https://www.unic.or.jp/files/sdg_icon_16_ja_2.png">
          <a:extLst>
            <a:ext uri="{FF2B5EF4-FFF2-40B4-BE49-F238E27FC236}">
              <a16:creationId xmlns:a16="http://schemas.microsoft.com/office/drawing/2014/main" id="{00000000-0008-0000-0000-0000EF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39836" y="2683328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121"/>
  <sheetViews>
    <sheetView tabSelected="1" view="pageBreakPreview" topLeftCell="A100" zoomScale="55" zoomScaleNormal="70" zoomScaleSheetLayoutView="55" workbookViewId="0">
      <selection activeCell="H103" sqref="H103:H105"/>
    </sheetView>
  </sheetViews>
  <sheetFormatPr defaultColWidth="8.75" defaultRowHeight="120" customHeight="1" x14ac:dyDescent="0.15"/>
  <cols>
    <col min="1" max="1" width="4" style="7" customWidth="1"/>
    <col min="2" max="2" width="17.625" style="1" customWidth="1"/>
    <col min="3" max="3" width="9.125" style="1" customWidth="1"/>
    <col min="4" max="4" width="0.25" style="1" customWidth="1"/>
    <col min="5" max="5" width="42.625" style="3" customWidth="1"/>
    <col min="6" max="6" width="9.375" style="3" bestFit="1" customWidth="1"/>
    <col min="7" max="7" width="9.375" style="3" customWidth="1"/>
    <col min="8" max="8" width="44.75" style="3" customWidth="1"/>
    <col min="9" max="9" width="3.375" style="2" customWidth="1"/>
    <col min="10" max="10" width="49.375" style="3" customWidth="1"/>
    <col min="11" max="11" width="2.625" style="3" customWidth="1"/>
    <col min="12" max="12" width="43.125" style="3" bestFit="1" customWidth="1"/>
    <col min="13" max="16384" width="8.75" style="1"/>
  </cols>
  <sheetData>
    <row r="1" spans="1:13" ht="33.75" customHeight="1" x14ac:dyDescent="0.15">
      <c r="A1" s="81" t="s">
        <v>29</v>
      </c>
      <c r="B1" s="81"/>
      <c r="C1" s="81"/>
      <c r="D1" s="81"/>
      <c r="E1" s="81"/>
      <c r="F1" s="81"/>
      <c r="G1" s="81"/>
      <c r="H1" s="81"/>
      <c r="I1" s="81"/>
      <c r="J1" s="81"/>
      <c r="K1" s="81"/>
      <c r="L1" s="81"/>
    </row>
    <row r="2" spans="1:13" ht="18" customHeight="1" x14ac:dyDescent="0.15">
      <c r="A2" s="5"/>
      <c r="B2" s="82" t="s">
        <v>56</v>
      </c>
      <c r="C2" s="82"/>
      <c r="D2" s="82"/>
      <c r="E2" s="82"/>
      <c r="F2" s="82"/>
      <c r="G2" s="82"/>
      <c r="H2" s="82"/>
      <c r="I2" s="82"/>
      <c r="J2" s="82"/>
      <c r="K2" s="82"/>
      <c r="L2" s="82"/>
    </row>
    <row r="3" spans="1:13" ht="9" customHeight="1" x14ac:dyDescent="0.15">
      <c r="A3" s="5"/>
      <c r="B3" s="14"/>
      <c r="C3" s="14"/>
      <c r="D3" s="14"/>
      <c r="E3" s="14"/>
      <c r="F3" s="14"/>
      <c r="G3" s="14"/>
      <c r="H3" s="24"/>
      <c r="I3" s="4"/>
      <c r="J3" s="14"/>
      <c r="K3" s="14"/>
      <c r="L3" s="14"/>
    </row>
    <row r="4" spans="1:13" ht="18" customHeight="1" x14ac:dyDescent="0.15">
      <c r="A4" s="5"/>
      <c r="B4" s="82" t="s">
        <v>49</v>
      </c>
      <c r="C4" s="82"/>
      <c r="D4" s="82"/>
      <c r="E4" s="82"/>
      <c r="F4" s="82"/>
      <c r="G4" s="82"/>
      <c r="H4" s="82"/>
      <c r="I4" s="82"/>
      <c r="J4" s="82"/>
      <c r="K4" s="82"/>
      <c r="L4" s="82"/>
    </row>
    <row r="5" spans="1:13" ht="18" customHeight="1" thickBot="1" x14ac:dyDescent="0.2">
      <c r="A5" s="5"/>
      <c r="B5" s="4"/>
      <c r="C5" s="6" t="s">
        <v>21</v>
      </c>
      <c r="E5" s="1"/>
      <c r="F5" s="83" t="s">
        <v>26</v>
      </c>
      <c r="G5" s="83"/>
      <c r="H5" s="83"/>
      <c r="K5" s="86"/>
      <c r="L5" s="86"/>
    </row>
    <row r="6" spans="1:13" ht="23.25" customHeight="1" x14ac:dyDescent="0.15">
      <c r="A6" s="5"/>
      <c r="B6" s="4"/>
      <c r="C6" s="6" t="s">
        <v>23</v>
      </c>
      <c r="E6" s="5"/>
      <c r="F6" s="83" t="s">
        <v>27</v>
      </c>
      <c r="G6" s="83"/>
      <c r="H6" s="83"/>
      <c r="J6" s="17" t="s">
        <v>57</v>
      </c>
      <c r="K6" s="73">
        <f>COUNTIF(G13:G55,"○")</f>
        <v>0</v>
      </c>
      <c r="L6" s="74"/>
      <c r="M6" s="63">
        <f>SUM(K6:L8)</f>
        <v>0</v>
      </c>
    </row>
    <row r="7" spans="1:13" ht="23.25" customHeight="1" x14ac:dyDescent="0.15">
      <c r="A7" s="5"/>
      <c r="B7" s="4"/>
      <c r="C7" s="6" t="s">
        <v>24</v>
      </c>
      <c r="E7" s="13"/>
      <c r="F7" s="83" t="s">
        <v>27</v>
      </c>
      <c r="G7" s="83"/>
      <c r="H7" s="83"/>
      <c r="J7" s="19" t="s">
        <v>50</v>
      </c>
      <c r="K7" s="84">
        <f>COUNTIF(G56:G89,"○")</f>
        <v>0</v>
      </c>
      <c r="L7" s="85"/>
      <c r="M7" s="64"/>
    </row>
    <row r="8" spans="1:13" ht="23.25" customHeight="1" thickBot="1" x14ac:dyDescent="0.2">
      <c r="A8" s="5"/>
      <c r="B8" s="4"/>
      <c r="C8" s="6" t="s">
        <v>22</v>
      </c>
      <c r="D8" s="6"/>
      <c r="E8" s="5"/>
      <c r="F8" s="83" t="s">
        <v>27</v>
      </c>
      <c r="G8" s="83"/>
      <c r="H8" s="83"/>
      <c r="J8" s="20" t="s">
        <v>51</v>
      </c>
      <c r="K8" s="71">
        <f>COUNTIF(G90:G120,"○")</f>
        <v>0</v>
      </c>
      <c r="L8" s="72"/>
      <c r="M8" s="64"/>
    </row>
    <row r="9" spans="1:13" ht="23.25" customHeight="1" thickTop="1" thickBot="1" x14ac:dyDescent="0.2">
      <c r="A9" s="5"/>
      <c r="B9" s="4"/>
      <c r="C9" s="6" t="s">
        <v>25</v>
      </c>
      <c r="D9" s="6"/>
      <c r="E9" s="5"/>
      <c r="F9" s="83" t="s">
        <v>30</v>
      </c>
      <c r="G9" s="83"/>
      <c r="H9" s="83"/>
      <c r="I9" s="22"/>
      <c r="J9" s="18" t="s">
        <v>45</v>
      </c>
      <c r="K9" s="75">
        <f>COUNTIF(G13:G120,"○")</f>
        <v>0</v>
      </c>
      <c r="L9" s="76"/>
    </row>
    <row r="10" spans="1:13" ht="18" customHeight="1" x14ac:dyDescent="0.15">
      <c r="A10" s="11"/>
      <c r="B10" s="12"/>
      <c r="C10" s="9"/>
      <c r="D10" s="9"/>
      <c r="E10" s="11"/>
      <c r="F10" s="11"/>
      <c r="G10" s="11"/>
      <c r="H10" s="11"/>
      <c r="I10" s="23"/>
      <c r="J10" s="11"/>
      <c r="K10" s="10"/>
      <c r="L10" s="10"/>
    </row>
    <row r="11" spans="1:13" s="2" customFormat="1" ht="33" customHeight="1" x14ac:dyDescent="0.15">
      <c r="A11" s="53" t="s">
        <v>0</v>
      </c>
      <c r="B11" s="67" t="s">
        <v>1</v>
      </c>
      <c r="C11" s="68"/>
      <c r="D11" s="53"/>
      <c r="E11" s="65" t="s">
        <v>2</v>
      </c>
      <c r="F11" s="65" t="s">
        <v>55</v>
      </c>
      <c r="G11" s="53" t="s">
        <v>47</v>
      </c>
      <c r="H11" s="28" t="s">
        <v>11</v>
      </c>
      <c r="I11" s="67" t="s">
        <v>53</v>
      </c>
      <c r="J11" s="68"/>
      <c r="K11" s="67" t="s">
        <v>18</v>
      </c>
      <c r="L11" s="68"/>
    </row>
    <row r="12" spans="1:13" s="2" customFormat="1" ht="53.25" customHeight="1" x14ac:dyDescent="0.15">
      <c r="A12" s="55"/>
      <c r="B12" s="69"/>
      <c r="C12" s="70"/>
      <c r="D12" s="55"/>
      <c r="E12" s="66"/>
      <c r="F12" s="66"/>
      <c r="G12" s="55"/>
      <c r="H12" s="29" t="s">
        <v>232</v>
      </c>
      <c r="I12" s="69"/>
      <c r="J12" s="70"/>
      <c r="K12" s="79" t="s">
        <v>229</v>
      </c>
      <c r="L12" s="80"/>
    </row>
    <row r="13" spans="1:13" s="2" customFormat="1" ht="36" customHeight="1" x14ac:dyDescent="0.15">
      <c r="A13" s="35" t="s">
        <v>17</v>
      </c>
      <c r="B13" s="41" t="s">
        <v>6</v>
      </c>
      <c r="C13" s="42"/>
      <c r="D13" s="53"/>
      <c r="E13" s="50"/>
      <c r="F13" s="50" t="s">
        <v>3</v>
      </c>
      <c r="G13" s="57"/>
      <c r="H13" s="77" t="str">
        <f>IF(Sheet1!C12=TRUE,様式第２号ﾁｪｯｸｼｰﾄ!J13,IF(Sheet1!C13=TRUE,J14,IF(Sheet1!C14=TRUE,J15,IF(Sheet1!C15=TRUE,J16,""))))</f>
        <v/>
      </c>
      <c r="I13" s="15"/>
      <c r="J13" s="26" t="s">
        <v>58</v>
      </c>
      <c r="K13" s="60" t="s">
        <v>48</v>
      </c>
      <c r="L13" s="42" t="s">
        <v>52</v>
      </c>
    </row>
    <row r="14" spans="1:13" ht="36" customHeight="1" x14ac:dyDescent="0.15">
      <c r="A14" s="36"/>
      <c r="B14" s="43"/>
      <c r="C14" s="44"/>
      <c r="D14" s="54"/>
      <c r="E14" s="51"/>
      <c r="F14" s="51"/>
      <c r="G14" s="59"/>
      <c r="H14" s="78"/>
      <c r="I14" s="21"/>
      <c r="J14" s="27" t="s">
        <v>60</v>
      </c>
      <c r="K14" s="61"/>
      <c r="L14" s="44"/>
    </row>
    <row r="15" spans="1:13" ht="29.25" customHeight="1" x14ac:dyDescent="0.15">
      <c r="A15" s="36"/>
      <c r="B15" s="43"/>
      <c r="C15" s="44"/>
      <c r="D15" s="54"/>
      <c r="E15" s="51"/>
      <c r="F15" s="51"/>
      <c r="G15" s="59"/>
      <c r="H15" s="91" t="s">
        <v>230</v>
      </c>
      <c r="I15" s="21"/>
      <c r="J15" s="30" t="s">
        <v>59</v>
      </c>
      <c r="K15" s="61"/>
      <c r="L15" s="44"/>
    </row>
    <row r="16" spans="1:13" ht="35.25" customHeight="1" x14ac:dyDescent="0.15">
      <c r="A16" s="36"/>
      <c r="B16" s="45"/>
      <c r="C16" s="46"/>
      <c r="D16" s="55"/>
      <c r="E16" s="52"/>
      <c r="F16" s="52"/>
      <c r="G16" s="58"/>
      <c r="H16" s="92"/>
      <c r="I16" s="16"/>
      <c r="J16" s="31" t="s">
        <v>238</v>
      </c>
      <c r="K16" s="62"/>
      <c r="L16" s="46"/>
    </row>
    <row r="17" spans="1:12" s="2" customFormat="1" ht="28.5" customHeight="1" x14ac:dyDescent="0.15">
      <c r="A17" s="36"/>
      <c r="B17" s="41" t="s">
        <v>62</v>
      </c>
      <c r="C17" s="42"/>
      <c r="D17" s="53" t="str">
        <f>Sheet1!M8</f>
        <v>　</v>
      </c>
      <c r="E17" s="50"/>
      <c r="F17" s="50" t="s">
        <v>10</v>
      </c>
      <c r="G17" s="57"/>
      <c r="H17" s="77" t="str">
        <f>IF(Sheet1!D12=TRUE,様式第２号ﾁｪｯｸｼｰﾄ!J17,IF(Sheet1!D13=TRUE,J18,IF(Sheet1!D14=TRUE,J19,IF(Sheet1!D15=TRUE,J20,IF(Sheet1!D16=TRUE,J21,"")))))</f>
        <v/>
      </c>
      <c r="I17" s="15"/>
      <c r="J17" s="26" t="s">
        <v>82</v>
      </c>
      <c r="K17" s="60" t="s">
        <v>259</v>
      </c>
      <c r="L17" s="42" t="s">
        <v>66</v>
      </c>
    </row>
    <row r="18" spans="1:12" s="2" customFormat="1" ht="28.5" customHeight="1" x14ac:dyDescent="0.15">
      <c r="A18" s="36"/>
      <c r="B18" s="43"/>
      <c r="C18" s="44"/>
      <c r="D18" s="54"/>
      <c r="E18" s="51"/>
      <c r="F18" s="51"/>
      <c r="G18" s="59"/>
      <c r="H18" s="78"/>
      <c r="I18" s="21"/>
      <c r="J18" s="27" t="s">
        <v>63</v>
      </c>
      <c r="K18" s="61"/>
      <c r="L18" s="44"/>
    </row>
    <row r="19" spans="1:12" ht="28.5" customHeight="1" x14ac:dyDescent="0.15">
      <c r="A19" s="36"/>
      <c r="B19" s="43"/>
      <c r="C19" s="44"/>
      <c r="D19" s="54"/>
      <c r="E19" s="51"/>
      <c r="F19" s="51"/>
      <c r="G19" s="59"/>
      <c r="H19" s="78"/>
      <c r="I19" s="21"/>
      <c r="J19" s="27" t="s">
        <v>64</v>
      </c>
      <c r="K19" s="61"/>
      <c r="L19" s="44"/>
    </row>
    <row r="20" spans="1:12" ht="35.25" customHeight="1" x14ac:dyDescent="0.15">
      <c r="A20" s="36"/>
      <c r="B20" s="43"/>
      <c r="C20" s="44"/>
      <c r="D20" s="54"/>
      <c r="E20" s="51"/>
      <c r="F20" s="51"/>
      <c r="G20" s="59"/>
      <c r="H20" s="91" t="s">
        <v>230</v>
      </c>
      <c r="I20" s="21"/>
      <c r="J20" s="30" t="s">
        <v>239</v>
      </c>
      <c r="K20" s="61"/>
      <c r="L20" s="44"/>
    </row>
    <row r="21" spans="1:12" ht="29.25" customHeight="1" x14ac:dyDescent="0.15">
      <c r="A21" s="36"/>
      <c r="B21" s="45"/>
      <c r="C21" s="46"/>
      <c r="D21" s="55"/>
      <c r="E21" s="52"/>
      <c r="F21" s="52"/>
      <c r="G21" s="58"/>
      <c r="H21" s="92"/>
      <c r="I21" s="16"/>
      <c r="J21" s="31" t="s">
        <v>65</v>
      </c>
      <c r="K21" s="62"/>
      <c r="L21" s="46"/>
    </row>
    <row r="22" spans="1:12" s="2" customFormat="1" ht="41.25" customHeight="1" x14ac:dyDescent="0.15">
      <c r="A22" s="36"/>
      <c r="B22" s="41" t="s">
        <v>7</v>
      </c>
      <c r="C22" s="42"/>
      <c r="D22" s="53" t="str">
        <f>Sheet1!N8</f>
        <v>　</v>
      </c>
      <c r="E22" s="88"/>
      <c r="F22" s="50" t="s">
        <v>15</v>
      </c>
      <c r="G22" s="57"/>
      <c r="H22" s="77" t="str">
        <f>IF(Sheet1!E12=TRUE,様式第２号ﾁｪｯｸｼｰﾄ!J22,IF(Sheet1!E13=TRUE,J23,IF(Sheet1!E14=TRUE,J24,IF(Sheet1!E15=TRUE,J25,""))))</f>
        <v/>
      </c>
      <c r="I22" s="15"/>
      <c r="J22" s="26" t="s">
        <v>67</v>
      </c>
      <c r="K22" s="60" t="s">
        <v>71</v>
      </c>
      <c r="L22" s="42" t="s">
        <v>70</v>
      </c>
    </row>
    <row r="23" spans="1:12" ht="41.25" customHeight="1" x14ac:dyDescent="0.15">
      <c r="A23" s="36"/>
      <c r="B23" s="43"/>
      <c r="C23" s="44"/>
      <c r="D23" s="54"/>
      <c r="E23" s="89"/>
      <c r="F23" s="51"/>
      <c r="G23" s="59"/>
      <c r="H23" s="78"/>
      <c r="I23" s="21"/>
      <c r="J23" s="27" t="s">
        <v>69</v>
      </c>
      <c r="K23" s="61"/>
      <c r="L23" s="44"/>
    </row>
    <row r="24" spans="1:12" ht="30.75" customHeight="1" x14ac:dyDescent="0.15">
      <c r="A24" s="36"/>
      <c r="B24" s="43"/>
      <c r="C24" s="44"/>
      <c r="D24" s="54"/>
      <c r="E24" s="89"/>
      <c r="F24" s="51"/>
      <c r="G24" s="59"/>
      <c r="H24" s="91" t="s">
        <v>230</v>
      </c>
      <c r="I24" s="34"/>
      <c r="J24" s="30" t="s">
        <v>68</v>
      </c>
      <c r="K24" s="61"/>
      <c r="L24" s="44"/>
    </row>
    <row r="25" spans="1:12" ht="36.75" customHeight="1" x14ac:dyDescent="0.15">
      <c r="A25" s="36"/>
      <c r="B25" s="45"/>
      <c r="C25" s="46"/>
      <c r="D25" s="55"/>
      <c r="E25" s="90"/>
      <c r="F25" s="52"/>
      <c r="G25" s="58"/>
      <c r="H25" s="92"/>
      <c r="I25" s="16"/>
      <c r="J25" s="31" t="s">
        <v>240</v>
      </c>
      <c r="K25" s="62"/>
      <c r="L25" s="46"/>
    </row>
    <row r="26" spans="1:12" s="2" customFormat="1" ht="42" customHeight="1" x14ac:dyDescent="0.15">
      <c r="A26" s="36"/>
      <c r="B26" s="41" t="s">
        <v>8</v>
      </c>
      <c r="C26" s="42"/>
      <c r="D26" s="53" t="str">
        <f>Sheet1!O8</f>
        <v>　</v>
      </c>
      <c r="E26" s="50"/>
      <c r="F26" s="87" t="s">
        <v>14</v>
      </c>
      <c r="G26" s="57"/>
      <c r="H26" s="77" t="str">
        <f>IF(Sheet1!F12=TRUE,様式第２号ﾁｪｯｸｼｰﾄ!J26,IF(Sheet1!F13=TRUE,J27,IF(Sheet1!F14=TRUE,J28,"")))</f>
        <v/>
      </c>
      <c r="I26" s="15"/>
      <c r="J26" s="26" t="s">
        <v>72</v>
      </c>
      <c r="K26" s="60" t="s">
        <v>28</v>
      </c>
      <c r="L26" s="42" t="s">
        <v>75</v>
      </c>
    </row>
    <row r="27" spans="1:12" ht="30.75" customHeight="1" x14ac:dyDescent="0.15">
      <c r="A27" s="36"/>
      <c r="B27" s="43"/>
      <c r="C27" s="44"/>
      <c r="D27" s="54"/>
      <c r="E27" s="51"/>
      <c r="F27" s="51"/>
      <c r="G27" s="59"/>
      <c r="H27" s="78"/>
      <c r="I27" s="21"/>
      <c r="J27" s="27" t="s">
        <v>73</v>
      </c>
      <c r="K27" s="61"/>
      <c r="L27" s="44"/>
    </row>
    <row r="28" spans="1:12" ht="48.75" customHeight="1" x14ac:dyDescent="0.15">
      <c r="A28" s="36"/>
      <c r="B28" s="45"/>
      <c r="C28" s="46"/>
      <c r="D28" s="55"/>
      <c r="E28" s="52"/>
      <c r="F28" s="52"/>
      <c r="G28" s="58"/>
      <c r="H28" s="94" t="s">
        <v>231</v>
      </c>
      <c r="I28" s="16"/>
      <c r="J28" s="31" t="s">
        <v>74</v>
      </c>
      <c r="K28" s="62"/>
      <c r="L28" s="46"/>
    </row>
    <row r="29" spans="1:12" s="2" customFormat="1" ht="51" customHeight="1" x14ac:dyDescent="0.15">
      <c r="A29" s="36"/>
      <c r="B29" s="41" t="s">
        <v>76</v>
      </c>
      <c r="C29" s="42"/>
      <c r="D29" s="53" t="str">
        <f>Sheet1!P8</f>
        <v>　</v>
      </c>
      <c r="E29" s="50"/>
      <c r="F29" s="50" t="s">
        <v>5</v>
      </c>
      <c r="G29" s="57"/>
      <c r="H29" s="77" t="str">
        <f>IF(Sheet1!G12=TRUE,様式第２号ﾁｪｯｸｼｰﾄ!J29,IF(Sheet1!G13=TRUE,J30,IF(Sheet1!G14=TRUE,J31,IF(Sheet1!G15=TRUE,J32,IF(Sheet1!G16=TRUE,J33,"")))))</f>
        <v/>
      </c>
      <c r="I29" s="15"/>
      <c r="J29" s="26" t="s">
        <v>266</v>
      </c>
      <c r="K29" s="60" t="s">
        <v>80</v>
      </c>
      <c r="L29" s="42" t="s">
        <v>79</v>
      </c>
    </row>
    <row r="30" spans="1:12" s="2" customFormat="1" ht="30.75" customHeight="1" x14ac:dyDescent="0.15">
      <c r="A30" s="36"/>
      <c r="B30" s="43"/>
      <c r="C30" s="44"/>
      <c r="D30" s="54"/>
      <c r="E30" s="51"/>
      <c r="F30" s="51"/>
      <c r="G30" s="59"/>
      <c r="H30" s="78"/>
      <c r="I30" s="21"/>
      <c r="J30" s="27" t="s">
        <v>264</v>
      </c>
      <c r="K30" s="61"/>
      <c r="L30" s="44"/>
    </row>
    <row r="31" spans="1:12" ht="37.5" customHeight="1" x14ac:dyDescent="0.15">
      <c r="A31" s="36"/>
      <c r="B31" s="43"/>
      <c r="C31" s="44"/>
      <c r="D31" s="54"/>
      <c r="E31" s="51"/>
      <c r="F31" s="51"/>
      <c r="G31" s="59"/>
      <c r="H31" s="78"/>
      <c r="I31" s="21"/>
      <c r="J31" s="27" t="s">
        <v>265</v>
      </c>
      <c r="K31" s="61"/>
      <c r="L31" s="44"/>
    </row>
    <row r="32" spans="1:12" ht="30.75" customHeight="1" x14ac:dyDescent="0.15">
      <c r="A32" s="36"/>
      <c r="B32" s="43"/>
      <c r="C32" s="44"/>
      <c r="D32" s="54"/>
      <c r="E32" s="51"/>
      <c r="F32" s="51"/>
      <c r="G32" s="59"/>
      <c r="H32" s="91" t="s">
        <v>230</v>
      </c>
      <c r="I32" s="21"/>
      <c r="J32" s="30" t="s">
        <v>77</v>
      </c>
      <c r="K32" s="61"/>
      <c r="L32" s="44"/>
    </row>
    <row r="33" spans="1:12" ht="30.75" customHeight="1" x14ac:dyDescent="0.15">
      <c r="A33" s="37"/>
      <c r="B33" s="45"/>
      <c r="C33" s="46"/>
      <c r="D33" s="55"/>
      <c r="E33" s="52"/>
      <c r="F33" s="52"/>
      <c r="G33" s="58"/>
      <c r="H33" s="92"/>
      <c r="I33" s="16"/>
      <c r="J33" s="31" t="s">
        <v>78</v>
      </c>
      <c r="K33" s="62"/>
      <c r="L33" s="46"/>
    </row>
    <row r="34" spans="1:12" s="2" customFormat="1" ht="30.75" customHeight="1" x14ac:dyDescent="0.15">
      <c r="A34" s="36" t="s">
        <v>233</v>
      </c>
      <c r="B34" s="41" t="s">
        <v>81</v>
      </c>
      <c r="C34" s="42"/>
      <c r="D34" s="53" t="str">
        <f>Sheet1!Q8</f>
        <v>　</v>
      </c>
      <c r="E34" s="50"/>
      <c r="F34" s="50" t="s">
        <v>4</v>
      </c>
      <c r="G34" s="57"/>
      <c r="H34" s="77" t="str">
        <f>IF(Sheet1!H12=TRUE,様式第２号ﾁｪｯｸｼｰﾄ!J34,IF(Sheet1!H13=TRUE,J35,IF(Sheet1!H14=TRUE,J36,IF(Sheet1!H15=TRUE,J37,IF(Sheet1!H16=TRUE,J38,IF(Sheet1!H17=TRUE,J39,IF(Sheet1!H18=TRUE,J40,"")))))))</f>
        <v/>
      </c>
      <c r="I34" s="15"/>
      <c r="J34" s="26" t="s">
        <v>268</v>
      </c>
      <c r="K34" s="60" t="s">
        <v>260</v>
      </c>
      <c r="L34" s="42" t="s">
        <v>85</v>
      </c>
    </row>
    <row r="35" spans="1:12" s="2" customFormat="1" ht="41.25" customHeight="1" x14ac:dyDescent="0.15">
      <c r="A35" s="36"/>
      <c r="B35" s="43"/>
      <c r="C35" s="44"/>
      <c r="D35" s="54"/>
      <c r="E35" s="51"/>
      <c r="F35" s="51"/>
      <c r="G35" s="59"/>
      <c r="H35" s="78"/>
      <c r="I35" s="21"/>
      <c r="J35" s="27" t="s">
        <v>269</v>
      </c>
      <c r="K35" s="61"/>
      <c r="L35" s="44"/>
    </row>
    <row r="36" spans="1:12" s="2" customFormat="1" ht="30.75" customHeight="1" x14ac:dyDescent="0.15">
      <c r="A36" s="36"/>
      <c r="B36" s="43"/>
      <c r="C36" s="44"/>
      <c r="D36" s="54"/>
      <c r="E36" s="51"/>
      <c r="F36" s="51"/>
      <c r="G36" s="59"/>
      <c r="H36" s="78"/>
      <c r="I36" s="21"/>
      <c r="J36" s="27" t="s">
        <v>270</v>
      </c>
      <c r="K36" s="61"/>
      <c r="L36" s="44"/>
    </row>
    <row r="37" spans="1:12" s="2" customFormat="1" ht="38.25" customHeight="1" x14ac:dyDescent="0.15">
      <c r="A37" s="36"/>
      <c r="B37" s="43"/>
      <c r="C37" s="44"/>
      <c r="D37" s="54"/>
      <c r="E37" s="51"/>
      <c r="F37" s="51"/>
      <c r="G37" s="59"/>
      <c r="H37" s="78"/>
      <c r="I37" s="21"/>
      <c r="J37" s="27" t="s">
        <v>271</v>
      </c>
      <c r="K37" s="61"/>
      <c r="L37" s="44"/>
    </row>
    <row r="38" spans="1:12" ht="30.75" customHeight="1" x14ac:dyDescent="0.15">
      <c r="A38" s="36"/>
      <c r="B38" s="43"/>
      <c r="C38" s="44"/>
      <c r="D38" s="54"/>
      <c r="E38" s="51"/>
      <c r="F38" s="51"/>
      <c r="G38" s="59"/>
      <c r="H38" s="78"/>
      <c r="I38" s="21"/>
      <c r="J38" s="27" t="s">
        <v>83</v>
      </c>
      <c r="K38" s="61"/>
      <c r="L38" s="44"/>
    </row>
    <row r="39" spans="1:12" ht="30.75" customHeight="1" x14ac:dyDescent="0.15">
      <c r="A39" s="36"/>
      <c r="B39" s="43"/>
      <c r="C39" s="44"/>
      <c r="D39" s="54"/>
      <c r="E39" s="51"/>
      <c r="F39" s="51"/>
      <c r="G39" s="59"/>
      <c r="H39" s="91" t="s">
        <v>230</v>
      </c>
      <c r="I39" s="21"/>
      <c r="J39" s="30" t="s">
        <v>84</v>
      </c>
      <c r="K39" s="61"/>
      <c r="L39" s="44"/>
    </row>
    <row r="40" spans="1:12" ht="30.75" customHeight="1" x14ac:dyDescent="0.15">
      <c r="A40" s="36"/>
      <c r="B40" s="45"/>
      <c r="C40" s="46"/>
      <c r="D40" s="55"/>
      <c r="E40" s="52"/>
      <c r="F40" s="52"/>
      <c r="G40" s="58"/>
      <c r="H40" s="92"/>
      <c r="I40" s="21"/>
      <c r="J40" s="31" t="s">
        <v>241</v>
      </c>
      <c r="K40" s="62"/>
      <c r="L40" s="46"/>
    </row>
    <row r="41" spans="1:12" s="2" customFormat="1" ht="42.75" customHeight="1" x14ac:dyDescent="0.15">
      <c r="A41" s="36"/>
      <c r="B41" s="41" t="s">
        <v>86</v>
      </c>
      <c r="C41" s="42"/>
      <c r="D41" s="53"/>
      <c r="E41" s="50"/>
      <c r="F41" s="50" t="s">
        <v>16</v>
      </c>
      <c r="G41" s="57"/>
      <c r="H41" s="38" t="str">
        <f>IF(Sheet1!I12=TRUE,様式第２号ﾁｪｯｸｼｰﾄ!J41,IF(Sheet1!I13=TRUE,J42,IF(Sheet1!I14=TRUE,J43,"")))</f>
        <v/>
      </c>
      <c r="I41" s="15"/>
      <c r="J41" s="26" t="s">
        <v>87</v>
      </c>
      <c r="K41" s="60" t="s">
        <v>13</v>
      </c>
      <c r="L41" s="42" t="s">
        <v>89</v>
      </c>
    </row>
    <row r="42" spans="1:12" ht="42.75" customHeight="1" x14ac:dyDescent="0.15">
      <c r="A42" s="36"/>
      <c r="B42" s="43"/>
      <c r="C42" s="44"/>
      <c r="D42" s="54"/>
      <c r="E42" s="51"/>
      <c r="F42" s="51"/>
      <c r="G42" s="59"/>
      <c r="H42" s="40"/>
      <c r="I42" s="21"/>
      <c r="J42" s="30" t="s">
        <v>88</v>
      </c>
      <c r="K42" s="61"/>
      <c r="L42" s="44"/>
    </row>
    <row r="43" spans="1:12" ht="45.75" customHeight="1" x14ac:dyDescent="0.15">
      <c r="A43" s="36"/>
      <c r="B43" s="45"/>
      <c r="C43" s="46"/>
      <c r="D43" s="55"/>
      <c r="E43" s="52"/>
      <c r="F43" s="52"/>
      <c r="G43" s="58"/>
      <c r="H43" s="93" t="s">
        <v>231</v>
      </c>
      <c r="I43" s="21"/>
      <c r="J43" s="31" t="s">
        <v>267</v>
      </c>
      <c r="K43" s="62"/>
      <c r="L43" s="46"/>
    </row>
    <row r="44" spans="1:12" s="2" customFormat="1" ht="55.5" customHeight="1" x14ac:dyDescent="0.15">
      <c r="A44" s="36"/>
      <c r="B44" s="41" t="s">
        <v>90</v>
      </c>
      <c r="C44" s="42"/>
      <c r="D44" s="53" t="str">
        <f>Sheet1!R8</f>
        <v>　</v>
      </c>
      <c r="E44" s="50"/>
      <c r="F44" s="50" t="s">
        <v>3</v>
      </c>
      <c r="G44" s="57"/>
      <c r="H44" s="38" t="str">
        <f>IF(Sheet1!J12=TRUE,様式第２号ﾁｪｯｸｼｰﾄ!J44,IF(Sheet1!J13=TRUE,J45,IF(Sheet1!J14=TRUE,J46,IF(Sheet1!J15=TRUE,J47,IF(Sheet1!J16=TRUE,J48,IF(Sheet1!J17=TRUE,J49,""))))))</f>
        <v/>
      </c>
      <c r="I44" s="15"/>
      <c r="J44" s="26" t="s">
        <v>91</v>
      </c>
      <c r="K44" s="60" t="s">
        <v>54</v>
      </c>
      <c r="L44" s="42" t="s">
        <v>96</v>
      </c>
    </row>
    <row r="45" spans="1:12" s="2" customFormat="1" ht="32.25" customHeight="1" x14ac:dyDescent="0.15">
      <c r="A45" s="36"/>
      <c r="B45" s="43"/>
      <c r="C45" s="44"/>
      <c r="D45" s="54"/>
      <c r="E45" s="51"/>
      <c r="F45" s="51"/>
      <c r="G45" s="59"/>
      <c r="H45" s="39"/>
      <c r="I45" s="21"/>
      <c r="J45" s="27" t="s">
        <v>92</v>
      </c>
      <c r="K45" s="61"/>
      <c r="L45" s="44"/>
    </row>
    <row r="46" spans="1:12" s="2" customFormat="1" ht="38.25" customHeight="1" x14ac:dyDescent="0.15">
      <c r="A46" s="36"/>
      <c r="B46" s="43"/>
      <c r="C46" s="44"/>
      <c r="D46" s="54"/>
      <c r="E46" s="51"/>
      <c r="F46" s="51"/>
      <c r="G46" s="59"/>
      <c r="H46" s="39"/>
      <c r="I46" s="21"/>
      <c r="J46" s="27" t="s">
        <v>93</v>
      </c>
      <c r="K46" s="61"/>
      <c r="L46" s="44"/>
    </row>
    <row r="47" spans="1:12" s="2" customFormat="1" ht="30.75" customHeight="1" x14ac:dyDescent="0.15">
      <c r="A47" s="36"/>
      <c r="B47" s="43"/>
      <c r="C47" s="44"/>
      <c r="D47" s="54"/>
      <c r="E47" s="51"/>
      <c r="F47" s="51"/>
      <c r="G47" s="59"/>
      <c r="H47" s="40"/>
      <c r="I47" s="21"/>
      <c r="J47" s="27" t="s">
        <v>94</v>
      </c>
      <c r="K47" s="61"/>
      <c r="L47" s="44"/>
    </row>
    <row r="48" spans="1:12" s="2" customFormat="1" ht="41.25" customHeight="1" x14ac:dyDescent="0.15">
      <c r="A48" s="36"/>
      <c r="B48" s="43"/>
      <c r="C48" s="44"/>
      <c r="D48" s="54"/>
      <c r="E48" s="51"/>
      <c r="F48" s="51"/>
      <c r="G48" s="59"/>
      <c r="H48" s="91" t="s">
        <v>230</v>
      </c>
      <c r="I48" s="21"/>
      <c r="J48" s="27" t="s">
        <v>242</v>
      </c>
      <c r="K48" s="61"/>
      <c r="L48" s="44"/>
    </row>
    <row r="49" spans="1:12" ht="37.5" customHeight="1" x14ac:dyDescent="0.15">
      <c r="A49" s="36"/>
      <c r="B49" s="45"/>
      <c r="C49" s="46"/>
      <c r="D49" s="55"/>
      <c r="E49" s="52"/>
      <c r="F49" s="52"/>
      <c r="G49" s="58"/>
      <c r="H49" s="92"/>
      <c r="I49" s="21"/>
      <c r="J49" s="31" t="s">
        <v>95</v>
      </c>
      <c r="K49" s="62"/>
      <c r="L49" s="46"/>
    </row>
    <row r="50" spans="1:12" s="2" customFormat="1" ht="36" customHeight="1" x14ac:dyDescent="0.15">
      <c r="A50" s="36"/>
      <c r="B50" s="41" t="s">
        <v>97</v>
      </c>
      <c r="C50" s="42"/>
      <c r="D50" s="53" t="str">
        <f>Sheet1!S8</f>
        <v>　</v>
      </c>
      <c r="E50" s="47"/>
      <c r="F50" s="50" t="s">
        <v>98</v>
      </c>
      <c r="G50" s="57"/>
      <c r="H50" s="38" t="str">
        <f>IF(Sheet1!K12=TRUE,様式第２号ﾁｪｯｸｼｰﾄ!J50,IF(Sheet1!K13=TRUE,J51,IF(Sheet1!K14=TRUE,J52,"")))</f>
        <v/>
      </c>
      <c r="I50" s="15"/>
      <c r="J50" s="26" t="s">
        <v>99</v>
      </c>
      <c r="K50" s="60" t="s">
        <v>103</v>
      </c>
      <c r="L50" s="42" t="s">
        <v>101</v>
      </c>
    </row>
    <row r="51" spans="1:12" s="2" customFormat="1" ht="30.75" customHeight="1" x14ac:dyDescent="0.15">
      <c r="A51" s="36"/>
      <c r="B51" s="43"/>
      <c r="C51" s="44"/>
      <c r="D51" s="54"/>
      <c r="E51" s="48"/>
      <c r="F51" s="51"/>
      <c r="G51" s="59"/>
      <c r="H51" s="40"/>
      <c r="I51" s="21"/>
      <c r="J51" s="27" t="s">
        <v>100</v>
      </c>
      <c r="K51" s="61"/>
      <c r="L51" s="44"/>
    </row>
    <row r="52" spans="1:12" ht="45.75" customHeight="1" x14ac:dyDescent="0.15">
      <c r="A52" s="36"/>
      <c r="B52" s="45"/>
      <c r="C52" s="46"/>
      <c r="D52" s="55"/>
      <c r="E52" s="49"/>
      <c r="F52" s="52"/>
      <c r="G52" s="58"/>
      <c r="H52" s="93" t="s">
        <v>231</v>
      </c>
      <c r="I52" s="21"/>
      <c r="J52" s="31" t="s">
        <v>243</v>
      </c>
      <c r="K52" s="62"/>
      <c r="L52" s="46"/>
    </row>
    <row r="53" spans="1:12" s="2" customFormat="1" ht="30.75" customHeight="1" x14ac:dyDescent="0.15">
      <c r="A53" s="36"/>
      <c r="B53" s="41" t="s">
        <v>104</v>
      </c>
      <c r="C53" s="42"/>
      <c r="D53" s="53"/>
      <c r="E53" s="47"/>
      <c r="F53" s="50" t="s">
        <v>105</v>
      </c>
      <c r="G53" s="57"/>
      <c r="H53" s="38" t="str">
        <f>IF(Sheet1!L12=TRUE,様式第２号ﾁｪｯｸｼｰﾄ!J53,IF(Sheet1!L13=TRUE,J54,IF(Sheet1!L14=TRUE,J55,"")))</f>
        <v/>
      </c>
      <c r="I53" s="15"/>
      <c r="J53" s="26" t="s">
        <v>106</v>
      </c>
      <c r="K53" s="60" t="s">
        <v>272</v>
      </c>
      <c r="L53" s="42" t="s">
        <v>107</v>
      </c>
    </row>
    <row r="54" spans="1:12" s="2" customFormat="1" ht="39" customHeight="1" x14ac:dyDescent="0.15">
      <c r="A54" s="36"/>
      <c r="B54" s="43"/>
      <c r="C54" s="44"/>
      <c r="D54" s="54"/>
      <c r="E54" s="48"/>
      <c r="F54" s="51"/>
      <c r="G54" s="59"/>
      <c r="H54" s="40"/>
      <c r="I54" s="21"/>
      <c r="J54" s="27" t="s">
        <v>244</v>
      </c>
      <c r="K54" s="61"/>
      <c r="L54" s="44"/>
    </row>
    <row r="55" spans="1:12" ht="51.75" customHeight="1" x14ac:dyDescent="0.15">
      <c r="A55" s="37"/>
      <c r="B55" s="45"/>
      <c r="C55" s="46"/>
      <c r="D55" s="55"/>
      <c r="E55" s="49"/>
      <c r="F55" s="52"/>
      <c r="G55" s="58"/>
      <c r="H55" s="93" t="s">
        <v>231</v>
      </c>
      <c r="I55" s="16"/>
      <c r="J55" s="31" t="s">
        <v>228</v>
      </c>
      <c r="K55" s="62"/>
      <c r="L55" s="46"/>
    </row>
    <row r="56" spans="1:12" s="2" customFormat="1" ht="35.25" customHeight="1" x14ac:dyDescent="0.15">
      <c r="A56" s="35" t="s">
        <v>226</v>
      </c>
      <c r="B56" s="41" t="s">
        <v>108</v>
      </c>
      <c r="C56" s="42"/>
      <c r="D56" s="53"/>
      <c r="E56" s="47"/>
      <c r="F56" s="50" t="s">
        <v>109</v>
      </c>
      <c r="G56" s="57"/>
      <c r="H56" s="38" t="str">
        <f>IF(Sheet1!C20=TRUE,様式第２号ﾁｪｯｸｼｰﾄ!J56,IF(Sheet1!C21=TRUE,J57,IF(Sheet1!C22=TRUE,J58,"")))</f>
        <v/>
      </c>
      <c r="I56" s="15"/>
      <c r="J56" s="26" t="s">
        <v>110</v>
      </c>
      <c r="K56" s="60" t="s">
        <v>112</v>
      </c>
      <c r="L56" s="42" t="s">
        <v>111</v>
      </c>
    </row>
    <row r="57" spans="1:12" s="2" customFormat="1" ht="30.75" customHeight="1" x14ac:dyDescent="0.15">
      <c r="A57" s="36"/>
      <c r="B57" s="43"/>
      <c r="C57" s="44"/>
      <c r="D57" s="54"/>
      <c r="E57" s="48"/>
      <c r="F57" s="51"/>
      <c r="G57" s="59"/>
      <c r="H57" s="40"/>
      <c r="I57" s="21"/>
      <c r="J57" s="27" t="s">
        <v>225</v>
      </c>
      <c r="K57" s="61"/>
      <c r="L57" s="44"/>
    </row>
    <row r="58" spans="1:12" ht="44.25" customHeight="1" x14ac:dyDescent="0.15">
      <c r="A58" s="36"/>
      <c r="B58" s="45"/>
      <c r="C58" s="46"/>
      <c r="D58" s="55"/>
      <c r="E58" s="49"/>
      <c r="F58" s="52"/>
      <c r="G58" s="58"/>
      <c r="H58" s="93" t="s">
        <v>231</v>
      </c>
      <c r="I58" s="16"/>
      <c r="J58" s="31" t="s">
        <v>245</v>
      </c>
      <c r="K58" s="62"/>
      <c r="L58" s="46"/>
    </row>
    <row r="59" spans="1:12" s="2" customFormat="1" ht="39" customHeight="1" x14ac:dyDescent="0.15">
      <c r="A59" s="36"/>
      <c r="B59" s="41" t="s">
        <v>113</v>
      </c>
      <c r="C59" s="42"/>
      <c r="D59" s="53"/>
      <c r="E59" s="47"/>
      <c r="F59" s="50" t="s">
        <v>114</v>
      </c>
      <c r="G59" s="57"/>
      <c r="H59" s="32" t="str">
        <f>IF(Sheet1!D20=TRUE,様式第２号ﾁｪｯｸｼｰﾄ!J59,IF(Sheet1!D21=TRUE,J60,""))</f>
        <v/>
      </c>
      <c r="I59" s="15"/>
      <c r="J59" s="26" t="s">
        <v>115</v>
      </c>
      <c r="K59" s="60" t="s">
        <v>117</v>
      </c>
      <c r="L59" s="42" t="s">
        <v>116</v>
      </c>
    </row>
    <row r="60" spans="1:12" ht="42.75" customHeight="1" x14ac:dyDescent="0.15">
      <c r="A60" s="36"/>
      <c r="B60" s="45"/>
      <c r="C60" s="46"/>
      <c r="D60" s="55"/>
      <c r="E60" s="49"/>
      <c r="F60" s="52"/>
      <c r="G60" s="58"/>
      <c r="H60" s="93" t="s">
        <v>231</v>
      </c>
      <c r="I60" s="21"/>
      <c r="J60" s="31" t="s">
        <v>246</v>
      </c>
      <c r="K60" s="62"/>
      <c r="L60" s="46"/>
    </row>
    <row r="61" spans="1:12" s="2" customFormat="1" ht="53.25" customHeight="1" x14ac:dyDescent="0.15">
      <c r="A61" s="36"/>
      <c r="B61" s="41" t="s">
        <v>118</v>
      </c>
      <c r="C61" s="42"/>
      <c r="D61" s="53"/>
      <c r="E61" s="47"/>
      <c r="F61" s="50" t="s">
        <v>119</v>
      </c>
      <c r="G61" s="57"/>
      <c r="H61" s="32" t="str">
        <f>IF(Sheet1!E20=TRUE,様式第２号ﾁｪｯｸｼｰﾄ!J61,IF(Sheet1!E21=TRUE,J62,""))</f>
        <v/>
      </c>
      <c r="I61" s="15"/>
      <c r="J61" s="26" t="s">
        <v>120</v>
      </c>
      <c r="K61" s="60" t="s">
        <v>122</v>
      </c>
      <c r="L61" s="42" t="s">
        <v>121</v>
      </c>
    </row>
    <row r="62" spans="1:12" ht="39.75" customHeight="1" x14ac:dyDescent="0.15">
      <c r="A62" s="36"/>
      <c r="B62" s="45"/>
      <c r="C62" s="46"/>
      <c r="D62" s="55"/>
      <c r="E62" s="49"/>
      <c r="F62" s="52"/>
      <c r="G62" s="58"/>
      <c r="H62" s="93" t="s">
        <v>231</v>
      </c>
      <c r="I62" s="21"/>
      <c r="J62" s="31" t="s">
        <v>247</v>
      </c>
      <c r="K62" s="62"/>
      <c r="L62" s="46"/>
    </row>
    <row r="63" spans="1:12" s="2" customFormat="1" ht="39" customHeight="1" x14ac:dyDescent="0.15">
      <c r="A63" s="36"/>
      <c r="B63" s="41" t="s">
        <v>123</v>
      </c>
      <c r="C63" s="42"/>
      <c r="D63" s="53"/>
      <c r="E63" s="47"/>
      <c r="F63" s="50" t="s">
        <v>124</v>
      </c>
      <c r="G63" s="57"/>
      <c r="H63" s="38" t="str">
        <f>IF(Sheet1!F20=TRUE,様式第２号ﾁｪｯｸｼｰﾄ!J63,IF(Sheet1!F21=TRUE,J64,IF(Sheet1!F22=TRUE,J65,IF(Sheet1!F23=TRUE,J66,""))))</f>
        <v/>
      </c>
      <c r="I63" s="15"/>
      <c r="J63" s="26" t="s">
        <v>125</v>
      </c>
      <c r="K63" s="60" t="s">
        <v>129</v>
      </c>
      <c r="L63" s="42" t="s">
        <v>128</v>
      </c>
    </row>
    <row r="64" spans="1:12" s="2" customFormat="1" ht="40.5" customHeight="1" x14ac:dyDescent="0.15">
      <c r="A64" s="36"/>
      <c r="B64" s="43"/>
      <c r="C64" s="44"/>
      <c r="D64" s="54"/>
      <c r="E64" s="48"/>
      <c r="F64" s="51"/>
      <c r="G64" s="59"/>
      <c r="H64" s="40"/>
      <c r="I64" s="21"/>
      <c r="J64" s="27" t="s">
        <v>126</v>
      </c>
      <c r="K64" s="61"/>
      <c r="L64" s="44"/>
    </row>
    <row r="65" spans="1:12" s="2" customFormat="1" ht="27.75" customHeight="1" x14ac:dyDescent="0.15">
      <c r="A65" s="36"/>
      <c r="B65" s="43"/>
      <c r="C65" s="44"/>
      <c r="D65" s="54"/>
      <c r="E65" s="48"/>
      <c r="F65" s="51"/>
      <c r="G65" s="59"/>
      <c r="H65" s="91" t="s">
        <v>230</v>
      </c>
      <c r="I65" s="21"/>
      <c r="J65" s="27" t="s">
        <v>248</v>
      </c>
      <c r="K65" s="61"/>
      <c r="L65" s="44"/>
    </row>
    <row r="66" spans="1:12" ht="30.75" customHeight="1" x14ac:dyDescent="0.15">
      <c r="A66" s="36"/>
      <c r="B66" s="45"/>
      <c r="C66" s="46"/>
      <c r="D66" s="55"/>
      <c r="E66" s="49"/>
      <c r="F66" s="52"/>
      <c r="G66" s="58"/>
      <c r="H66" s="92"/>
      <c r="I66" s="21"/>
      <c r="J66" s="31" t="s">
        <v>127</v>
      </c>
      <c r="K66" s="62"/>
      <c r="L66" s="46"/>
    </row>
    <row r="67" spans="1:12" s="2" customFormat="1" ht="30.75" customHeight="1" x14ac:dyDescent="0.15">
      <c r="A67" s="36"/>
      <c r="B67" s="41" t="s">
        <v>130</v>
      </c>
      <c r="C67" s="42"/>
      <c r="D67" s="53"/>
      <c r="E67" s="47"/>
      <c r="F67" s="50" t="s">
        <v>131</v>
      </c>
      <c r="G67" s="57"/>
      <c r="H67" s="38" t="str">
        <f>IF(Sheet1!G20=TRUE,様式第２号ﾁｪｯｸｼｰﾄ!J67,IF(Sheet1!G21=TRUE,J68,IF(Sheet1!G22=TRUE,J69,"")))</f>
        <v/>
      </c>
      <c r="I67" s="15"/>
      <c r="J67" s="26" t="s">
        <v>132</v>
      </c>
      <c r="K67" s="60" t="s">
        <v>134</v>
      </c>
      <c r="L67" s="42" t="s">
        <v>135</v>
      </c>
    </row>
    <row r="68" spans="1:12" s="2" customFormat="1" ht="36" customHeight="1" x14ac:dyDescent="0.15">
      <c r="A68" s="36"/>
      <c r="B68" s="43"/>
      <c r="C68" s="44"/>
      <c r="D68" s="54"/>
      <c r="E68" s="48"/>
      <c r="F68" s="51"/>
      <c r="G68" s="59"/>
      <c r="H68" s="40"/>
      <c r="I68" s="21"/>
      <c r="J68" s="27" t="s">
        <v>133</v>
      </c>
      <c r="K68" s="61"/>
      <c r="L68" s="44"/>
    </row>
    <row r="69" spans="1:12" ht="45.75" customHeight="1" x14ac:dyDescent="0.15">
      <c r="A69" s="36"/>
      <c r="B69" s="45"/>
      <c r="C69" s="46"/>
      <c r="D69" s="55"/>
      <c r="E69" s="49"/>
      <c r="F69" s="52"/>
      <c r="G69" s="58"/>
      <c r="H69" s="93" t="s">
        <v>231</v>
      </c>
      <c r="I69" s="21"/>
      <c r="J69" s="31" t="s">
        <v>249</v>
      </c>
      <c r="K69" s="62"/>
      <c r="L69" s="46"/>
    </row>
    <row r="70" spans="1:12" s="2" customFormat="1" ht="37.5" customHeight="1" x14ac:dyDescent="0.15">
      <c r="A70" s="36"/>
      <c r="B70" s="41" t="s">
        <v>136</v>
      </c>
      <c r="C70" s="42"/>
      <c r="D70" s="53"/>
      <c r="E70" s="47"/>
      <c r="F70" s="50" t="s">
        <v>137</v>
      </c>
      <c r="G70" s="57"/>
      <c r="H70" s="38" t="str">
        <f>IF(Sheet1!H20=TRUE,様式第２号ﾁｪｯｸｼｰﾄ!J70,IF(Sheet1!H21=TRUE,J71,IF(Sheet1!H22=TRUE,J72,"")))</f>
        <v/>
      </c>
      <c r="I70" s="15"/>
      <c r="J70" s="26" t="s">
        <v>138</v>
      </c>
      <c r="K70" s="60" t="s">
        <v>142</v>
      </c>
      <c r="L70" s="42" t="s">
        <v>141</v>
      </c>
    </row>
    <row r="71" spans="1:12" s="2" customFormat="1" ht="37.5" customHeight="1" x14ac:dyDescent="0.15">
      <c r="A71" s="36"/>
      <c r="B71" s="43"/>
      <c r="C71" s="44"/>
      <c r="D71" s="54"/>
      <c r="E71" s="48"/>
      <c r="F71" s="51"/>
      <c r="G71" s="59"/>
      <c r="H71" s="40"/>
      <c r="I71" s="21"/>
      <c r="J71" s="27" t="s">
        <v>139</v>
      </c>
      <c r="K71" s="61"/>
      <c r="L71" s="44"/>
    </row>
    <row r="72" spans="1:12" ht="44.25" customHeight="1" x14ac:dyDescent="0.15">
      <c r="A72" s="36"/>
      <c r="B72" s="45"/>
      <c r="C72" s="46"/>
      <c r="D72" s="55"/>
      <c r="E72" s="49"/>
      <c r="F72" s="52"/>
      <c r="G72" s="58"/>
      <c r="H72" s="93" t="s">
        <v>231</v>
      </c>
      <c r="I72" s="21"/>
      <c r="J72" s="31" t="s">
        <v>140</v>
      </c>
      <c r="K72" s="62"/>
      <c r="L72" s="46"/>
    </row>
    <row r="73" spans="1:12" s="2" customFormat="1" ht="39.75" customHeight="1" x14ac:dyDescent="0.15">
      <c r="A73" s="36"/>
      <c r="B73" s="41" t="s">
        <v>143</v>
      </c>
      <c r="C73" s="42"/>
      <c r="D73" s="53"/>
      <c r="E73" s="47"/>
      <c r="F73" s="50" t="s">
        <v>144</v>
      </c>
      <c r="G73" s="57"/>
      <c r="H73" s="33" t="str">
        <f>IF(Sheet1!I20=TRUE,様式第２号ﾁｪｯｸｼｰﾄ!J73,IF(Sheet1!I21=TRUE,J74,""))</f>
        <v/>
      </c>
      <c r="I73" s="15"/>
      <c r="J73" s="26" t="s">
        <v>147</v>
      </c>
      <c r="K73" s="60" t="s">
        <v>146</v>
      </c>
      <c r="L73" s="42" t="s">
        <v>145</v>
      </c>
    </row>
    <row r="74" spans="1:12" ht="44.25" customHeight="1" x14ac:dyDescent="0.15">
      <c r="A74" s="36"/>
      <c r="B74" s="45"/>
      <c r="C74" s="46"/>
      <c r="D74" s="55"/>
      <c r="E74" s="49"/>
      <c r="F74" s="52"/>
      <c r="G74" s="58"/>
      <c r="H74" s="93" t="s">
        <v>231</v>
      </c>
      <c r="I74" s="21"/>
      <c r="J74" s="31" t="s">
        <v>148</v>
      </c>
      <c r="K74" s="62"/>
      <c r="L74" s="46"/>
    </row>
    <row r="75" spans="1:12" s="2" customFormat="1" ht="36.75" customHeight="1" x14ac:dyDescent="0.15">
      <c r="A75" s="36"/>
      <c r="B75" s="41" t="s">
        <v>149</v>
      </c>
      <c r="C75" s="42"/>
      <c r="D75" s="53"/>
      <c r="E75" s="47"/>
      <c r="F75" s="50" t="s">
        <v>150</v>
      </c>
      <c r="G75" s="57"/>
      <c r="H75" s="38" t="str">
        <f>IF(Sheet1!J20=TRUE,様式第２号ﾁｪｯｸｼｰﾄ!J75,IF(Sheet1!J21=TRUE,J76,IF(Sheet1!J22=TRUE,J77,IF(Sheet1!J23=TRUE,J78,IF(Sheet1!J24=TRUE,J79,"")))))</f>
        <v/>
      </c>
      <c r="I75" s="15"/>
      <c r="J75" s="26" t="s">
        <v>151</v>
      </c>
      <c r="K75" s="60" t="s">
        <v>156</v>
      </c>
      <c r="L75" s="42" t="s">
        <v>155</v>
      </c>
    </row>
    <row r="76" spans="1:12" s="2" customFormat="1" ht="36.75" customHeight="1" x14ac:dyDescent="0.15">
      <c r="A76" s="36"/>
      <c r="B76" s="43"/>
      <c r="C76" s="44"/>
      <c r="D76" s="54"/>
      <c r="E76" s="48"/>
      <c r="F76" s="51"/>
      <c r="G76" s="59"/>
      <c r="H76" s="39"/>
      <c r="I76" s="21"/>
      <c r="J76" s="27" t="s">
        <v>152</v>
      </c>
      <c r="K76" s="61"/>
      <c r="L76" s="44"/>
    </row>
    <row r="77" spans="1:12" s="2" customFormat="1" ht="36.75" customHeight="1" x14ac:dyDescent="0.15">
      <c r="A77" s="36"/>
      <c r="B77" s="43"/>
      <c r="C77" s="44"/>
      <c r="D77" s="54"/>
      <c r="E77" s="48"/>
      <c r="F77" s="51"/>
      <c r="G77" s="59"/>
      <c r="H77" s="40"/>
      <c r="I77" s="21"/>
      <c r="J77" s="27" t="s">
        <v>250</v>
      </c>
      <c r="K77" s="61"/>
      <c r="L77" s="44"/>
    </row>
    <row r="78" spans="1:12" s="2" customFormat="1" ht="33.75" customHeight="1" x14ac:dyDescent="0.15">
      <c r="A78" s="36"/>
      <c r="B78" s="43"/>
      <c r="C78" s="44"/>
      <c r="D78" s="54"/>
      <c r="E78" s="48"/>
      <c r="F78" s="51"/>
      <c r="G78" s="59"/>
      <c r="H78" s="91" t="s">
        <v>230</v>
      </c>
      <c r="I78" s="21"/>
      <c r="J78" s="27" t="s">
        <v>153</v>
      </c>
      <c r="K78" s="61"/>
      <c r="L78" s="44"/>
    </row>
    <row r="79" spans="1:12" ht="28.5" customHeight="1" x14ac:dyDescent="0.15">
      <c r="A79" s="36"/>
      <c r="B79" s="45"/>
      <c r="C79" s="46"/>
      <c r="D79" s="55"/>
      <c r="E79" s="49"/>
      <c r="F79" s="52"/>
      <c r="G79" s="58"/>
      <c r="H79" s="92"/>
      <c r="I79" s="16"/>
      <c r="J79" s="31" t="s">
        <v>154</v>
      </c>
      <c r="K79" s="62"/>
      <c r="L79" s="46"/>
    </row>
    <row r="80" spans="1:12" s="2" customFormat="1" ht="35.1" customHeight="1" x14ac:dyDescent="0.15">
      <c r="A80" s="36"/>
      <c r="B80" s="41" t="s">
        <v>157</v>
      </c>
      <c r="C80" s="42"/>
      <c r="D80" s="53"/>
      <c r="E80" s="47"/>
      <c r="F80" s="50" t="s">
        <v>158</v>
      </c>
      <c r="G80" s="57"/>
      <c r="H80" s="38" t="str">
        <f>IF(Sheet1!K20=TRUE,様式第２号ﾁｪｯｸｼｰﾄ!J80,IF(Sheet1!K21=TRUE,J81,IF(Sheet1!K22=TRUE,J82,"")))</f>
        <v/>
      </c>
      <c r="I80" s="15"/>
      <c r="J80" s="26" t="s">
        <v>159</v>
      </c>
      <c r="K80" s="60" t="s">
        <v>163</v>
      </c>
      <c r="L80" s="42" t="s">
        <v>162</v>
      </c>
    </row>
    <row r="81" spans="1:12" s="2" customFormat="1" ht="30.75" customHeight="1" x14ac:dyDescent="0.15">
      <c r="A81" s="36"/>
      <c r="B81" s="43"/>
      <c r="C81" s="44"/>
      <c r="D81" s="54"/>
      <c r="E81" s="48"/>
      <c r="F81" s="51"/>
      <c r="G81" s="59"/>
      <c r="H81" s="40"/>
      <c r="I81" s="21"/>
      <c r="J81" s="27" t="s">
        <v>160</v>
      </c>
      <c r="K81" s="61"/>
      <c r="L81" s="44"/>
    </row>
    <row r="82" spans="1:12" ht="36" customHeight="1" x14ac:dyDescent="0.15">
      <c r="A82" s="37"/>
      <c r="B82" s="45"/>
      <c r="C82" s="46"/>
      <c r="D82" s="55"/>
      <c r="E82" s="49"/>
      <c r="F82" s="52"/>
      <c r="G82" s="58"/>
      <c r="H82" s="93" t="s">
        <v>231</v>
      </c>
      <c r="I82" s="16"/>
      <c r="J82" s="31" t="s">
        <v>161</v>
      </c>
      <c r="K82" s="62"/>
      <c r="L82" s="46"/>
    </row>
    <row r="83" spans="1:12" s="2" customFormat="1" ht="45.75" customHeight="1" x14ac:dyDescent="0.15">
      <c r="A83" s="36" t="s">
        <v>234</v>
      </c>
      <c r="B83" s="41" t="s">
        <v>164</v>
      </c>
      <c r="C83" s="42"/>
      <c r="D83" s="53"/>
      <c r="E83" s="47"/>
      <c r="F83" s="50" t="s">
        <v>165</v>
      </c>
      <c r="G83" s="57"/>
      <c r="H83" s="38" t="str">
        <f>IF(Sheet1!L20=TRUE,様式第２号ﾁｪｯｸｼｰﾄ!J83,IF(Sheet1!L21=TRUE,J84,IF(Sheet1!L22=TRUE,J85,IF(Sheet1!L23=TRUE,J86,""))))</f>
        <v/>
      </c>
      <c r="I83" s="15"/>
      <c r="J83" s="26" t="s">
        <v>166</v>
      </c>
      <c r="K83" s="60" t="s">
        <v>261</v>
      </c>
      <c r="L83" s="42" t="s">
        <v>170</v>
      </c>
    </row>
    <row r="84" spans="1:12" s="2" customFormat="1" ht="45.75" customHeight="1" x14ac:dyDescent="0.15">
      <c r="A84" s="36"/>
      <c r="B84" s="43"/>
      <c r="C84" s="44"/>
      <c r="D84" s="54"/>
      <c r="E84" s="48"/>
      <c r="F84" s="51"/>
      <c r="G84" s="59"/>
      <c r="H84" s="40"/>
      <c r="I84" s="21"/>
      <c r="J84" s="27" t="s">
        <v>167</v>
      </c>
      <c r="K84" s="61"/>
      <c r="L84" s="44"/>
    </row>
    <row r="85" spans="1:12" s="2" customFormat="1" ht="30.75" customHeight="1" x14ac:dyDescent="0.15">
      <c r="A85" s="36"/>
      <c r="B85" s="43"/>
      <c r="C85" s="44"/>
      <c r="D85" s="54"/>
      <c r="E85" s="48"/>
      <c r="F85" s="51"/>
      <c r="G85" s="59"/>
      <c r="H85" s="91" t="s">
        <v>230</v>
      </c>
      <c r="I85" s="21"/>
      <c r="J85" s="27" t="s">
        <v>168</v>
      </c>
      <c r="K85" s="61"/>
      <c r="L85" s="44"/>
    </row>
    <row r="86" spans="1:12" ht="30.75" customHeight="1" x14ac:dyDescent="0.15">
      <c r="A86" s="36"/>
      <c r="B86" s="45"/>
      <c r="C86" s="46"/>
      <c r="D86" s="55"/>
      <c r="E86" s="49"/>
      <c r="F86" s="52"/>
      <c r="G86" s="58"/>
      <c r="H86" s="92"/>
      <c r="I86" s="21"/>
      <c r="J86" s="31" t="s">
        <v>169</v>
      </c>
      <c r="K86" s="62"/>
      <c r="L86" s="46"/>
    </row>
    <row r="87" spans="1:12" s="2" customFormat="1" ht="45.75" customHeight="1" x14ac:dyDescent="0.15">
      <c r="A87" s="36"/>
      <c r="B87" s="41" t="s">
        <v>172</v>
      </c>
      <c r="C87" s="42"/>
      <c r="D87" s="53"/>
      <c r="E87" s="47"/>
      <c r="F87" s="50" t="s">
        <v>173</v>
      </c>
      <c r="G87" s="57"/>
      <c r="H87" s="38" t="str">
        <f>IF(Sheet1!C27=TRUE,様式第２号ﾁｪｯｸｼｰﾄ!J87,IF(Sheet1!C28=TRUE,J88,IF(Sheet1!C29=TRUE,J89,"")))</f>
        <v/>
      </c>
      <c r="I87" s="15"/>
      <c r="J87" s="26" t="s">
        <v>174</v>
      </c>
      <c r="K87" s="60" t="s">
        <v>28</v>
      </c>
      <c r="L87" s="42" t="s">
        <v>176</v>
      </c>
    </row>
    <row r="88" spans="1:12" s="2" customFormat="1" ht="45.75" customHeight="1" x14ac:dyDescent="0.15">
      <c r="A88" s="36"/>
      <c r="B88" s="43"/>
      <c r="C88" s="44"/>
      <c r="D88" s="54"/>
      <c r="E88" s="48"/>
      <c r="F88" s="51"/>
      <c r="G88" s="59"/>
      <c r="H88" s="40"/>
      <c r="I88" s="21"/>
      <c r="J88" s="27" t="s">
        <v>251</v>
      </c>
      <c r="K88" s="61"/>
      <c r="L88" s="44"/>
    </row>
    <row r="89" spans="1:12" ht="55.5" customHeight="1" x14ac:dyDescent="0.15">
      <c r="A89" s="37"/>
      <c r="B89" s="45"/>
      <c r="C89" s="46"/>
      <c r="D89" s="55"/>
      <c r="E89" s="49"/>
      <c r="F89" s="52"/>
      <c r="G89" s="58"/>
      <c r="H89" s="93" t="s">
        <v>231</v>
      </c>
      <c r="I89" s="21"/>
      <c r="J89" s="31" t="s">
        <v>175</v>
      </c>
      <c r="K89" s="62"/>
      <c r="L89" s="46"/>
    </row>
    <row r="90" spans="1:12" s="2" customFormat="1" ht="45.75" customHeight="1" x14ac:dyDescent="0.15">
      <c r="A90" s="35" t="s">
        <v>227</v>
      </c>
      <c r="B90" s="41" t="s">
        <v>177</v>
      </c>
      <c r="C90" s="42"/>
      <c r="D90" s="53" t="str">
        <f>Sheet1!T8</f>
        <v>　</v>
      </c>
      <c r="E90" s="47"/>
      <c r="F90" s="50" t="s">
        <v>178</v>
      </c>
      <c r="G90" s="57"/>
      <c r="H90" s="38" t="str">
        <f>IF(Sheet1!D27=TRUE,様式第２号ﾁｪｯｸｼｰﾄ!J90,IF(Sheet1!D28=TRUE,J91,IF(Sheet1!D29=TRUE,J92,IF(Sheet1!D30=TRUE,J93,IF(Sheet1!D31=TRUE,J94,"")))))</f>
        <v/>
      </c>
      <c r="I90" s="15"/>
      <c r="J90" s="26" t="s">
        <v>179</v>
      </c>
      <c r="K90" s="60" t="s">
        <v>185</v>
      </c>
      <c r="L90" s="42" t="s">
        <v>184</v>
      </c>
    </row>
    <row r="91" spans="1:12" s="2" customFormat="1" ht="30.75" customHeight="1" x14ac:dyDescent="0.15">
      <c r="A91" s="36"/>
      <c r="B91" s="43"/>
      <c r="C91" s="44"/>
      <c r="D91" s="54"/>
      <c r="E91" s="48"/>
      <c r="F91" s="51"/>
      <c r="G91" s="59"/>
      <c r="H91" s="39"/>
      <c r="I91" s="21"/>
      <c r="J91" s="27" t="s">
        <v>180</v>
      </c>
      <c r="K91" s="61"/>
      <c r="L91" s="44"/>
    </row>
    <row r="92" spans="1:12" s="2" customFormat="1" ht="30.75" customHeight="1" x14ac:dyDescent="0.15">
      <c r="A92" s="36"/>
      <c r="B92" s="43"/>
      <c r="C92" s="44"/>
      <c r="D92" s="54"/>
      <c r="E92" s="48"/>
      <c r="F92" s="51"/>
      <c r="G92" s="59"/>
      <c r="H92" s="56"/>
      <c r="I92" s="21"/>
      <c r="J92" s="27" t="s">
        <v>181</v>
      </c>
      <c r="K92" s="61"/>
      <c r="L92" s="44"/>
    </row>
    <row r="93" spans="1:12" s="2" customFormat="1" ht="30.75" customHeight="1" x14ac:dyDescent="0.15">
      <c r="A93" s="36"/>
      <c r="B93" s="43"/>
      <c r="C93" s="44"/>
      <c r="D93" s="54"/>
      <c r="E93" s="48"/>
      <c r="F93" s="51"/>
      <c r="G93" s="59"/>
      <c r="H93" s="91" t="s">
        <v>230</v>
      </c>
      <c r="I93" s="21"/>
      <c r="J93" s="27" t="s">
        <v>182</v>
      </c>
      <c r="K93" s="61"/>
      <c r="L93" s="44"/>
    </row>
    <row r="94" spans="1:12" ht="45.75" customHeight="1" x14ac:dyDescent="0.15">
      <c r="A94" s="36"/>
      <c r="B94" s="45"/>
      <c r="C94" s="46"/>
      <c r="D94" s="55"/>
      <c r="E94" s="49"/>
      <c r="F94" s="52"/>
      <c r="G94" s="58"/>
      <c r="H94" s="92"/>
      <c r="I94" s="21"/>
      <c r="J94" s="31" t="s">
        <v>183</v>
      </c>
      <c r="K94" s="62"/>
      <c r="L94" s="46"/>
    </row>
    <row r="95" spans="1:12" s="2" customFormat="1" ht="30.75" customHeight="1" x14ac:dyDescent="0.15">
      <c r="A95" s="36"/>
      <c r="B95" s="41" t="s">
        <v>186</v>
      </c>
      <c r="C95" s="42"/>
      <c r="D95" s="53" t="str">
        <f>Sheet1!U8</f>
        <v>　</v>
      </c>
      <c r="E95" s="47"/>
      <c r="F95" s="50" t="s">
        <v>187</v>
      </c>
      <c r="G95" s="57"/>
      <c r="H95" s="38" t="str">
        <f>IF(Sheet1!E27=TRUE,様式第２号ﾁｪｯｸｼｰﾄ!J95,IF(Sheet1!E28=TRUE,J96,IF(Sheet1!E29=TRUE,J97,"")))</f>
        <v/>
      </c>
      <c r="I95" s="15"/>
      <c r="J95" s="26" t="s">
        <v>188</v>
      </c>
      <c r="K95" s="60" t="s">
        <v>263</v>
      </c>
      <c r="L95" s="42" t="s">
        <v>262</v>
      </c>
    </row>
    <row r="96" spans="1:12" s="2" customFormat="1" ht="30.75" customHeight="1" x14ac:dyDescent="0.15">
      <c r="A96" s="36"/>
      <c r="B96" s="43"/>
      <c r="C96" s="44"/>
      <c r="D96" s="54"/>
      <c r="E96" s="48"/>
      <c r="F96" s="51"/>
      <c r="G96" s="59"/>
      <c r="H96" s="56"/>
      <c r="I96" s="21"/>
      <c r="J96" s="27" t="s">
        <v>189</v>
      </c>
      <c r="K96" s="61"/>
      <c r="L96" s="44"/>
    </row>
    <row r="97" spans="1:12" ht="45.75" customHeight="1" x14ac:dyDescent="0.15">
      <c r="A97" s="36"/>
      <c r="B97" s="45"/>
      <c r="C97" s="46"/>
      <c r="D97" s="55"/>
      <c r="E97" s="49"/>
      <c r="F97" s="52"/>
      <c r="G97" s="58"/>
      <c r="H97" s="93" t="s">
        <v>231</v>
      </c>
      <c r="I97" s="21"/>
      <c r="J97" s="31" t="s">
        <v>252</v>
      </c>
      <c r="K97" s="62"/>
      <c r="L97" s="46"/>
    </row>
    <row r="98" spans="1:12" s="2" customFormat="1" ht="30.75" customHeight="1" x14ac:dyDescent="0.15">
      <c r="A98" s="36"/>
      <c r="B98" s="41" t="s">
        <v>190</v>
      </c>
      <c r="C98" s="42"/>
      <c r="D98" s="53" t="str">
        <f>Sheet1!V8</f>
        <v>　</v>
      </c>
      <c r="E98" s="47"/>
      <c r="F98" s="50" t="s">
        <v>178</v>
      </c>
      <c r="G98" s="57"/>
      <c r="H98" s="32" t="str">
        <f>IF(Sheet1!F27=TRUE,様式第２号ﾁｪｯｸｼｰﾄ!J98,IF(Sheet1!F28=TRUE,J99,""))</f>
        <v/>
      </c>
      <c r="I98" s="15"/>
      <c r="J98" s="26" t="s">
        <v>191</v>
      </c>
      <c r="K98" s="60" t="s">
        <v>102</v>
      </c>
      <c r="L98" s="42" t="s">
        <v>193</v>
      </c>
    </row>
    <row r="99" spans="1:12" ht="73.5" customHeight="1" x14ac:dyDescent="0.15">
      <c r="A99" s="36"/>
      <c r="B99" s="45"/>
      <c r="C99" s="46"/>
      <c r="D99" s="55"/>
      <c r="E99" s="49"/>
      <c r="F99" s="52"/>
      <c r="G99" s="58"/>
      <c r="H99" s="93" t="s">
        <v>231</v>
      </c>
      <c r="I99" s="21"/>
      <c r="J99" s="31" t="s">
        <v>192</v>
      </c>
      <c r="K99" s="62"/>
      <c r="L99" s="46"/>
    </row>
    <row r="100" spans="1:12" s="2" customFormat="1" ht="30.75" customHeight="1" x14ac:dyDescent="0.15">
      <c r="A100" s="36"/>
      <c r="B100" s="41" t="s">
        <v>194</v>
      </c>
      <c r="C100" s="42"/>
      <c r="D100" s="53" t="str">
        <f>Sheet1!W8</f>
        <v>　</v>
      </c>
      <c r="E100" s="47"/>
      <c r="F100" s="50" t="s">
        <v>195</v>
      </c>
      <c r="G100" s="57"/>
      <c r="H100" s="38" t="str">
        <f>IF(Sheet1!G27=TRUE,様式第２号ﾁｪｯｸｼｰﾄ!J100,IF(Sheet1!G28=TRUE,J101,IF(Sheet1!G29=TRUE,J102,"")))</f>
        <v/>
      </c>
      <c r="I100" s="15"/>
      <c r="J100" s="26" t="s">
        <v>196</v>
      </c>
      <c r="K100" s="60" t="s">
        <v>199</v>
      </c>
      <c r="L100" s="42" t="s">
        <v>198</v>
      </c>
    </row>
    <row r="101" spans="1:12" s="2" customFormat="1" ht="30.75" customHeight="1" x14ac:dyDescent="0.15">
      <c r="A101" s="36"/>
      <c r="B101" s="43"/>
      <c r="C101" s="44"/>
      <c r="D101" s="54"/>
      <c r="E101" s="48"/>
      <c r="F101" s="51"/>
      <c r="G101" s="59"/>
      <c r="H101" s="40"/>
      <c r="I101" s="21"/>
      <c r="J101" s="27" t="s">
        <v>197</v>
      </c>
      <c r="K101" s="61"/>
      <c r="L101" s="44"/>
    </row>
    <row r="102" spans="1:12" ht="46.5" customHeight="1" x14ac:dyDescent="0.15">
      <c r="A102" s="36"/>
      <c r="B102" s="45"/>
      <c r="C102" s="46"/>
      <c r="D102" s="55"/>
      <c r="E102" s="49"/>
      <c r="F102" s="52"/>
      <c r="G102" s="58"/>
      <c r="H102" s="93" t="s">
        <v>231</v>
      </c>
      <c r="I102" s="16"/>
      <c r="J102" s="31" t="s">
        <v>253</v>
      </c>
      <c r="K102" s="62"/>
      <c r="L102" s="46"/>
    </row>
    <row r="103" spans="1:12" s="2" customFormat="1" ht="30.75" customHeight="1" x14ac:dyDescent="0.15">
      <c r="A103" s="36"/>
      <c r="B103" s="41" t="s">
        <v>200</v>
      </c>
      <c r="C103" s="42"/>
      <c r="D103" s="53" t="str">
        <f>Sheet1!X8</f>
        <v>　</v>
      </c>
      <c r="E103" s="47"/>
      <c r="F103" s="50" t="s">
        <v>201</v>
      </c>
      <c r="G103" s="57"/>
      <c r="H103" s="38" t="str">
        <f>IF(Sheet1!H27=TRUE,様式第２号ﾁｪｯｸｼｰﾄ!J103,IF(Sheet1!H28=TRUE,J104,IF(Sheet1!H29=TRUE,J105,IF(Sheet1!H30=TRUE,J106,IF(Sheet1!H31=TRUE,J107,"")))))</f>
        <v/>
      </c>
      <c r="I103" s="15"/>
      <c r="J103" s="26" t="s">
        <v>202</v>
      </c>
      <c r="K103" s="60" t="s">
        <v>206</v>
      </c>
      <c r="L103" s="42" t="s">
        <v>205</v>
      </c>
    </row>
    <row r="104" spans="1:12" s="2" customFormat="1" ht="30.75" customHeight="1" x14ac:dyDescent="0.15">
      <c r="A104" s="36"/>
      <c r="B104" s="43"/>
      <c r="C104" s="44"/>
      <c r="D104" s="54"/>
      <c r="E104" s="48"/>
      <c r="F104" s="51"/>
      <c r="G104" s="59"/>
      <c r="H104" s="39"/>
      <c r="I104" s="21"/>
      <c r="J104" s="27" t="s">
        <v>203</v>
      </c>
      <c r="K104" s="61"/>
      <c r="L104" s="44"/>
    </row>
    <row r="105" spans="1:12" s="2" customFormat="1" ht="30.75" customHeight="1" x14ac:dyDescent="0.15">
      <c r="A105" s="36"/>
      <c r="B105" s="43"/>
      <c r="C105" s="44"/>
      <c r="D105" s="54"/>
      <c r="E105" s="48"/>
      <c r="F105" s="51"/>
      <c r="G105" s="59"/>
      <c r="H105" s="40"/>
      <c r="I105" s="21"/>
      <c r="J105" s="27" t="s">
        <v>237</v>
      </c>
      <c r="K105" s="61"/>
      <c r="L105" s="44"/>
    </row>
    <row r="106" spans="1:12" s="2" customFormat="1" ht="41.25" customHeight="1" x14ac:dyDescent="0.15">
      <c r="A106" s="36"/>
      <c r="B106" s="43"/>
      <c r="C106" s="44"/>
      <c r="D106" s="54"/>
      <c r="E106" s="48"/>
      <c r="F106" s="51"/>
      <c r="G106" s="59"/>
      <c r="H106" s="91" t="s">
        <v>230</v>
      </c>
      <c r="I106" s="21"/>
      <c r="J106" s="27" t="s">
        <v>204</v>
      </c>
      <c r="K106" s="61"/>
      <c r="L106" s="44"/>
    </row>
    <row r="107" spans="1:12" ht="27" customHeight="1" x14ac:dyDescent="0.15">
      <c r="A107" s="37"/>
      <c r="B107" s="45"/>
      <c r="C107" s="46"/>
      <c r="D107" s="55"/>
      <c r="E107" s="49"/>
      <c r="F107" s="52"/>
      <c r="G107" s="58"/>
      <c r="H107" s="92"/>
      <c r="I107" s="16"/>
      <c r="J107" s="31" t="s">
        <v>254</v>
      </c>
      <c r="K107" s="62"/>
      <c r="L107" s="46"/>
    </row>
    <row r="108" spans="1:12" ht="52.5" customHeight="1" x14ac:dyDescent="0.15">
      <c r="A108" s="36" t="s">
        <v>235</v>
      </c>
      <c r="B108" s="41" t="s">
        <v>12</v>
      </c>
      <c r="C108" s="42"/>
      <c r="D108" s="57" t="str">
        <f>Sheet1!Y8</f>
        <v>　</v>
      </c>
      <c r="E108" s="47"/>
      <c r="F108" s="50" t="s">
        <v>9</v>
      </c>
      <c r="G108" s="57"/>
      <c r="H108" s="95" t="str">
        <f>IF(Sheet1!I27=TRUE,様式第２号ﾁｪｯｸｼｰﾄ!J108,"")</f>
        <v/>
      </c>
      <c r="I108" s="60"/>
      <c r="J108" s="42" t="s">
        <v>255</v>
      </c>
      <c r="K108" s="60" t="s">
        <v>19</v>
      </c>
      <c r="L108" s="42" t="s">
        <v>20</v>
      </c>
    </row>
    <row r="109" spans="1:12" ht="60" customHeight="1" x14ac:dyDescent="0.15">
      <c r="A109" s="36"/>
      <c r="B109" s="45"/>
      <c r="C109" s="46"/>
      <c r="D109" s="58"/>
      <c r="E109" s="49"/>
      <c r="F109" s="52"/>
      <c r="G109" s="59"/>
      <c r="H109" s="93" t="s">
        <v>231</v>
      </c>
      <c r="I109" s="62"/>
      <c r="J109" s="46"/>
      <c r="K109" s="62"/>
      <c r="L109" s="46"/>
    </row>
    <row r="110" spans="1:12" s="2" customFormat="1" ht="39.75" customHeight="1" x14ac:dyDescent="0.15">
      <c r="A110" s="36"/>
      <c r="B110" s="41" t="s">
        <v>211</v>
      </c>
      <c r="C110" s="42"/>
      <c r="D110" s="53"/>
      <c r="E110" s="47"/>
      <c r="F110" s="50" t="s">
        <v>207</v>
      </c>
      <c r="G110" s="57"/>
      <c r="H110" s="38" t="str">
        <f>IF(Sheet1!J27=TRUE,様式第２号ﾁｪｯｸｼｰﾄ!J110,IF(Sheet1!J28=TRUE,J111,IF(Sheet1!J29=TRUE,J112,IF(Sheet1!J30=TRUE,J113,""))))</f>
        <v/>
      </c>
      <c r="I110" s="21"/>
      <c r="J110" s="26" t="s">
        <v>208</v>
      </c>
      <c r="K110" s="60" t="s">
        <v>171</v>
      </c>
      <c r="L110" s="42" t="s">
        <v>212</v>
      </c>
    </row>
    <row r="111" spans="1:12" s="2" customFormat="1" ht="39.75" customHeight="1" x14ac:dyDescent="0.15">
      <c r="A111" s="36"/>
      <c r="B111" s="43"/>
      <c r="C111" s="44"/>
      <c r="D111" s="54"/>
      <c r="E111" s="48"/>
      <c r="F111" s="51"/>
      <c r="G111" s="59"/>
      <c r="H111" s="40"/>
      <c r="I111" s="21"/>
      <c r="J111" s="27" t="s">
        <v>209</v>
      </c>
      <c r="K111" s="61"/>
      <c r="L111" s="44"/>
    </row>
    <row r="112" spans="1:12" s="2" customFormat="1" ht="35.1" customHeight="1" x14ac:dyDescent="0.15">
      <c r="A112" s="36"/>
      <c r="B112" s="43"/>
      <c r="C112" s="44"/>
      <c r="D112" s="54"/>
      <c r="E112" s="48"/>
      <c r="F112" s="51"/>
      <c r="G112" s="59"/>
      <c r="H112" s="91" t="s">
        <v>230</v>
      </c>
      <c r="I112" s="21"/>
      <c r="J112" s="27" t="s">
        <v>210</v>
      </c>
      <c r="K112" s="61"/>
      <c r="L112" s="44"/>
    </row>
    <row r="113" spans="1:12" ht="30.75" customHeight="1" x14ac:dyDescent="0.15">
      <c r="A113" s="36"/>
      <c r="B113" s="45"/>
      <c r="C113" s="46"/>
      <c r="D113" s="55"/>
      <c r="E113" s="49"/>
      <c r="F113" s="52"/>
      <c r="G113" s="58"/>
      <c r="H113" s="92"/>
      <c r="I113" s="21"/>
      <c r="J113" s="31" t="s">
        <v>256</v>
      </c>
      <c r="K113" s="62"/>
      <c r="L113" s="46"/>
    </row>
    <row r="114" spans="1:12" s="2" customFormat="1" ht="45.75" customHeight="1" x14ac:dyDescent="0.15">
      <c r="A114" s="36"/>
      <c r="B114" s="41" t="s">
        <v>213</v>
      </c>
      <c r="C114" s="42"/>
      <c r="D114" s="53" t="str">
        <f>Sheet1!Z8</f>
        <v>　</v>
      </c>
      <c r="E114" s="47"/>
      <c r="F114" s="50" t="s">
        <v>214</v>
      </c>
      <c r="G114" s="57"/>
      <c r="H114" s="32" t="str">
        <f>IF(Sheet1!K27=TRUE,様式第２号ﾁｪｯｸｼｰﾄ!J114,IF(Sheet1!K28=TRUE,J115,""))</f>
        <v/>
      </c>
      <c r="I114" s="15"/>
      <c r="J114" s="26" t="s">
        <v>215</v>
      </c>
      <c r="K114" s="60" t="s">
        <v>217</v>
      </c>
      <c r="L114" s="42" t="s">
        <v>216</v>
      </c>
    </row>
    <row r="115" spans="1:12" ht="61.5" customHeight="1" x14ac:dyDescent="0.15">
      <c r="A115" s="36"/>
      <c r="B115" s="45"/>
      <c r="C115" s="46"/>
      <c r="D115" s="55"/>
      <c r="E115" s="49"/>
      <c r="F115" s="52"/>
      <c r="G115" s="59"/>
      <c r="H115" s="93" t="s">
        <v>231</v>
      </c>
      <c r="I115" s="21"/>
      <c r="J115" s="30" t="s">
        <v>257</v>
      </c>
      <c r="K115" s="62"/>
      <c r="L115" s="46"/>
    </row>
    <row r="116" spans="1:12" s="2" customFormat="1" ht="42.75" customHeight="1" x14ac:dyDescent="0.15">
      <c r="A116" s="36"/>
      <c r="B116" s="41" t="s">
        <v>218</v>
      </c>
      <c r="C116" s="42"/>
      <c r="D116" s="53"/>
      <c r="E116" s="47"/>
      <c r="F116" s="50" t="s">
        <v>219</v>
      </c>
      <c r="G116" s="57"/>
      <c r="H116" s="38" t="str">
        <f>IF(Sheet1!L27=TRUE,様式第２号ﾁｪｯｸｼｰﾄ!J116,IF(Sheet1!L28=TRUE,J117,IF(Sheet1!L29=TRUE,J118,IF(Sheet1!L30=TRUE,J119,IF(Sheet1!L31=TRUE,J120,"")))))</f>
        <v/>
      </c>
      <c r="I116" s="15"/>
      <c r="J116" s="26" t="s">
        <v>220</v>
      </c>
      <c r="K116" s="60" t="s">
        <v>236</v>
      </c>
      <c r="L116" s="42" t="s">
        <v>224</v>
      </c>
    </row>
    <row r="117" spans="1:12" s="2" customFormat="1" ht="30.75" customHeight="1" x14ac:dyDescent="0.15">
      <c r="A117" s="36"/>
      <c r="B117" s="43"/>
      <c r="C117" s="44"/>
      <c r="D117" s="54"/>
      <c r="E117" s="48"/>
      <c r="F117" s="51"/>
      <c r="G117" s="59"/>
      <c r="H117" s="39"/>
      <c r="I117" s="21"/>
      <c r="J117" s="27" t="s">
        <v>258</v>
      </c>
      <c r="K117" s="61"/>
      <c r="L117" s="44"/>
    </row>
    <row r="118" spans="1:12" s="2" customFormat="1" ht="30.75" customHeight="1" x14ac:dyDescent="0.15">
      <c r="A118" s="36"/>
      <c r="B118" s="43"/>
      <c r="C118" s="44"/>
      <c r="D118" s="54"/>
      <c r="E118" s="48"/>
      <c r="F118" s="51"/>
      <c r="G118" s="59"/>
      <c r="H118" s="40"/>
      <c r="I118" s="21"/>
      <c r="J118" s="27" t="s">
        <v>221</v>
      </c>
      <c r="K118" s="61"/>
      <c r="L118" s="44"/>
    </row>
    <row r="119" spans="1:12" s="2" customFormat="1" ht="42.75" customHeight="1" x14ac:dyDescent="0.15">
      <c r="A119" s="36"/>
      <c r="B119" s="43"/>
      <c r="C119" s="44"/>
      <c r="D119" s="54"/>
      <c r="E119" s="48"/>
      <c r="F119" s="51"/>
      <c r="G119" s="59"/>
      <c r="H119" s="91" t="s">
        <v>230</v>
      </c>
      <c r="I119" s="21"/>
      <c r="J119" s="27" t="s">
        <v>222</v>
      </c>
      <c r="K119" s="61"/>
      <c r="L119" s="44"/>
    </row>
    <row r="120" spans="1:12" ht="45.75" customHeight="1" x14ac:dyDescent="0.15">
      <c r="A120" s="37"/>
      <c r="B120" s="45"/>
      <c r="C120" s="46"/>
      <c r="D120" s="55"/>
      <c r="E120" s="49"/>
      <c r="F120" s="52"/>
      <c r="G120" s="58"/>
      <c r="H120" s="92"/>
      <c r="I120" s="16"/>
      <c r="J120" s="31" t="s">
        <v>223</v>
      </c>
      <c r="K120" s="62"/>
      <c r="L120" s="46"/>
    </row>
    <row r="121" spans="1:12" ht="121.5" customHeight="1" x14ac:dyDescent="0.15">
      <c r="K121" s="2"/>
    </row>
  </sheetData>
  <sheetProtection algorithmName="SHA-512" hashValue="8pwafT/uR7x2vR3mKE3vdYHezUlosGcwadb/ZSUapoXFTn3wAX1UygOYiFfav66z3PFXr06GSXbMXcy0tGpLTw==" saltValue="EKFIV3nf6jRZ9JXwMQyymA==" spinCount="100000" sheet="1" objects="1" scenarios="1"/>
  <mergeCells count="278">
    <mergeCell ref="H119:H120"/>
    <mergeCell ref="E50:E52"/>
    <mergeCell ref="L44:L49"/>
    <mergeCell ref="L50:L52"/>
    <mergeCell ref="E41:E43"/>
    <mergeCell ref="F41:F43"/>
    <mergeCell ref="G41:G43"/>
    <mergeCell ref="K41:K43"/>
    <mergeCell ref="H44:H47"/>
    <mergeCell ref="K44:K49"/>
    <mergeCell ref="F50:F52"/>
    <mergeCell ref="G50:G52"/>
    <mergeCell ref="H50:H51"/>
    <mergeCell ref="K50:K52"/>
    <mergeCell ref="H48:H49"/>
    <mergeCell ref="E53:E55"/>
    <mergeCell ref="F53:F55"/>
    <mergeCell ref="G53:G55"/>
    <mergeCell ref="H53:H54"/>
    <mergeCell ref="K53:K55"/>
    <mergeCell ref="L53:L55"/>
    <mergeCell ref="E56:E58"/>
    <mergeCell ref="K17:K21"/>
    <mergeCell ref="L17:L21"/>
    <mergeCell ref="K22:K25"/>
    <mergeCell ref="L22:L25"/>
    <mergeCell ref="K34:K40"/>
    <mergeCell ref="L34:L40"/>
    <mergeCell ref="E59:E60"/>
    <mergeCell ref="F59:F60"/>
    <mergeCell ref="G59:G60"/>
    <mergeCell ref="K59:K60"/>
    <mergeCell ref="L59:L60"/>
    <mergeCell ref="K26:K28"/>
    <mergeCell ref="L26:L28"/>
    <mergeCell ref="H39:H40"/>
    <mergeCell ref="E34:E40"/>
    <mergeCell ref="F34:F40"/>
    <mergeCell ref="G34:G40"/>
    <mergeCell ref="H34:H38"/>
    <mergeCell ref="H26:H27"/>
    <mergeCell ref="L29:L33"/>
    <mergeCell ref="L41:L43"/>
    <mergeCell ref="E44:E49"/>
    <mergeCell ref="F44:F49"/>
    <mergeCell ref="G44:G49"/>
    <mergeCell ref="D13:D16"/>
    <mergeCell ref="B13:C16"/>
    <mergeCell ref="B29:C33"/>
    <mergeCell ref="F29:F33"/>
    <mergeCell ref="H20:H21"/>
    <mergeCell ref="E17:E21"/>
    <mergeCell ref="F22:F25"/>
    <mergeCell ref="G22:G25"/>
    <mergeCell ref="H22:H23"/>
    <mergeCell ref="F17:F21"/>
    <mergeCell ref="G17:G21"/>
    <mergeCell ref="H17:H19"/>
    <mergeCell ref="H24:H25"/>
    <mergeCell ref="F26:F28"/>
    <mergeCell ref="G26:G28"/>
    <mergeCell ref="B22:C25"/>
    <mergeCell ref="B26:C28"/>
    <mergeCell ref="E22:E25"/>
    <mergeCell ref="E26:E28"/>
    <mergeCell ref="B34:C40"/>
    <mergeCell ref="H32:H33"/>
    <mergeCell ref="E29:E33"/>
    <mergeCell ref="G29:G33"/>
    <mergeCell ref="H29:H31"/>
    <mergeCell ref="B17:C21"/>
    <mergeCell ref="A1:L1"/>
    <mergeCell ref="A11:A12"/>
    <mergeCell ref="B4:L4"/>
    <mergeCell ref="F5:H5"/>
    <mergeCell ref="F6:H6"/>
    <mergeCell ref="F7:H7"/>
    <mergeCell ref="F8:H8"/>
    <mergeCell ref="F9:H9"/>
    <mergeCell ref="F11:F12"/>
    <mergeCell ref="K7:L7"/>
    <mergeCell ref="K5:L5"/>
    <mergeCell ref="B2:L2"/>
    <mergeCell ref="G11:G12"/>
    <mergeCell ref="B11:C12"/>
    <mergeCell ref="D11:D12"/>
    <mergeCell ref="A13:A33"/>
    <mergeCell ref="A34:A55"/>
    <mergeCell ref="K29:K33"/>
    <mergeCell ref="M6:M8"/>
    <mergeCell ref="E11:E12"/>
    <mergeCell ref="I11:J12"/>
    <mergeCell ref="F13:F16"/>
    <mergeCell ref="G13:G16"/>
    <mergeCell ref="K8:L8"/>
    <mergeCell ref="K6:L6"/>
    <mergeCell ref="K9:L9"/>
    <mergeCell ref="K13:K16"/>
    <mergeCell ref="L13:L16"/>
    <mergeCell ref="H13:H14"/>
    <mergeCell ref="H15:H16"/>
    <mergeCell ref="E13:E16"/>
    <mergeCell ref="K11:L11"/>
    <mergeCell ref="K12:L12"/>
    <mergeCell ref="F56:F58"/>
    <mergeCell ref="G56:G58"/>
    <mergeCell ref="H56:H57"/>
    <mergeCell ref="K56:K58"/>
    <mergeCell ref="L56:L58"/>
    <mergeCell ref="E61:E62"/>
    <mergeCell ref="F61:F62"/>
    <mergeCell ref="G61:G62"/>
    <mergeCell ref="K61:K62"/>
    <mergeCell ref="L61:L62"/>
    <mergeCell ref="E63:E66"/>
    <mergeCell ref="F63:F66"/>
    <mergeCell ref="G63:G66"/>
    <mergeCell ref="K63:K66"/>
    <mergeCell ref="L63:L66"/>
    <mergeCell ref="H65:H66"/>
    <mergeCell ref="E67:E69"/>
    <mergeCell ref="F67:F69"/>
    <mergeCell ref="G67:G69"/>
    <mergeCell ref="K67:K69"/>
    <mergeCell ref="L67:L69"/>
    <mergeCell ref="H63:H64"/>
    <mergeCell ref="H67:H68"/>
    <mergeCell ref="E70:E72"/>
    <mergeCell ref="F70:F72"/>
    <mergeCell ref="G70:G72"/>
    <mergeCell ref="K70:K72"/>
    <mergeCell ref="L70:L72"/>
    <mergeCell ref="E73:E74"/>
    <mergeCell ref="F73:F74"/>
    <mergeCell ref="G73:G74"/>
    <mergeCell ref="K73:K74"/>
    <mergeCell ref="L73:L74"/>
    <mergeCell ref="H70:H71"/>
    <mergeCell ref="K75:K79"/>
    <mergeCell ref="L75:L79"/>
    <mergeCell ref="H78:H79"/>
    <mergeCell ref="E80:E82"/>
    <mergeCell ref="F80:F82"/>
    <mergeCell ref="G80:G82"/>
    <mergeCell ref="K80:K82"/>
    <mergeCell ref="L80:L82"/>
    <mergeCell ref="H75:H77"/>
    <mergeCell ref="H80:H81"/>
    <mergeCell ref="K83:K86"/>
    <mergeCell ref="L83:L86"/>
    <mergeCell ref="H85:H86"/>
    <mergeCell ref="D100:D102"/>
    <mergeCell ref="D98:D99"/>
    <mergeCell ref="B98:C99"/>
    <mergeCell ref="B100:C102"/>
    <mergeCell ref="E90:E94"/>
    <mergeCell ref="F90:F94"/>
    <mergeCell ref="G90:G94"/>
    <mergeCell ref="K90:K94"/>
    <mergeCell ref="L90:L94"/>
    <mergeCell ref="E95:E97"/>
    <mergeCell ref="F95:F97"/>
    <mergeCell ref="G95:G97"/>
    <mergeCell ref="K95:K97"/>
    <mergeCell ref="L95:L97"/>
    <mergeCell ref="D90:D94"/>
    <mergeCell ref="D95:D97"/>
    <mergeCell ref="B90:C94"/>
    <mergeCell ref="B95:C97"/>
    <mergeCell ref="E98:E99"/>
    <mergeCell ref="H93:H94"/>
    <mergeCell ref="H100:H101"/>
    <mergeCell ref="E87:E89"/>
    <mergeCell ref="F87:F89"/>
    <mergeCell ref="G87:G89"/>
    <mergeCell ref="K87:K89"/>
    <mergeCell ref="L87:L89"/>
    <mergeCell ref="H106:H107"/>
    <mergeCell ref="F98:F99"/>
    <mergeCell ref="G98:G99"/>
    <mergeCell ref="K98:K99"/>
    <mergeCell ref="L98:L99"/>
    <mergeCell ref="E100:E102"/>
    <mergeCell ref="F100:F102"/>
    <mergeCell ref="G100:G102"/>
    <mergeCell ref="K100:K102"/>
    <mergeCell ref="L100:L102"/>
    <mergeCell ref="H95:H96"/>
    <mergeCell ref="L103:L107"/>
    <mergeCell ref="E110:E113"/>
    <mergeCell ref="F110:F113"/>
    <mergeCell ref="G110:G113"/>
    <mergeCell ref="K110:K113"/>
    <mergeCell ref="L110:L113"/>
    <mergeCell ref="K114:K115"/>
    <mergeCell ref="L114:L115"/>
    <mergeCell ref="H112:H113"/>
    <mergeCell ref="G116:G120"/>
    <mergeCell ref="K116:K120"/>
    <mergeCell ref="L116:L120"/>
    <mergeCell ref="B75:C79"/>
    <mergeCell ref="B83:C86"/>
    <mergeCell ref="B80:C82"/>
    <mergeCell ref="B87:C89"/>
    <mergeCell ref="J108:J109"/>
    <mergeCell ref="I108:I109"/>
    <mergeCell ref="L108:L109"/>
    <mergeCell ref="K108:K109"/>
    <mergeCell ref="D114:D115"/>
    <mergeCell ref="D116:D120"/>
    <mergeCell ref="B116:C120"/>
    <mergeCell ref="B114:C115"/>
    <mergeCell ref="E103:E107"/>
    <mergeCell ref="F103:F107"/>
    <mergeCell ref="G103:G107"/>
    <mergeCell ref="K103:K107"/>
    <mergeCell ref="D110:D113"/>
    <mergeCell ref="H87:H88"/>
    <mergeCell ref="G75:G79"/>
    <mergeCell ref="E114:E115"/>
    <mergeCell ref="F114:F115"/>
    <mergeCell ref="H41:H42"/>
    <mergeCell ref="D17:D21"/>
    <mergeCell ref="D22:D25"/>
    <mergeCell ref="D26:D28"/>
    <mergeCell ref="D29:D33"/>
    <mergeCell ref="D34:D40"/>
    <mergeCell ref="D41:D43"/>
    <mergeCell ref="D44:D49"/>
    <mergeCell ref="D50:D52"/>
    <mergeCell ref="D53:D55"/>
    <mergeCell ref="H83:H84"/>
    <mergeCell ref="B41:C43"/>
    <mergeCell ref="B44:C49"/>
    <mergeCell ref="B50:C52"/>
    <mergeCell ref="B53:C55"/>
    <mergeCell ref="B56:C58"/>
    <mergeCell ref="B59:C60"/>
    <mergeCell ref="B61:C62"/>
    <mergeCell ref="B63:C66"/>
    <mergeCell ref="B67:C69"/>
    <mergeCell ref="D56:D58"/>
    <mergeCell ref="D83:D86"/>
    <mergeCell ref="D75:D79"/>
    <mergeCell ref="D80:D82"/>
    <mergeCell ref="D73:D74"/>
    <mergeCell ref="D70:D72"/>
    <mergeCell ref="D67:D69"/>
    <mergeCell ref="D63:D66"/>
    <mergeCell ref="E83:E86"/>
    <mergeCell ref="F83:F86"/>
    <mergeCell ref="G83:G86"/>
    <mergeCell ref="E75:E79"/>
    <mergeCell ref="F75:F79"/>
    <mergeCell ref="A56:A82"/>
    <mergeCell ref="A83:A89"/>
    <mergeCell ref="A90:A107"/>
    <mergeCell ref="A108:A120"/>
    <mergeCell ref="H103:H105"/>
    <mergeCell ref="H110:H111"/>
    <mergeCell ref="H116:H118"/>
    <mergeCell ref="B70:C72"/>
    <mergeCell ref="B73:C74"/>
    <mergeCell ref="E116:E120"/>
    <mergeCell ref="F116:F120"/>
    <mergeCell ref="D87:D89"/>
    <mergeCell ref="D61:D62"/>
    <mergeCell ref="D59:D60"/>
    <mergeCell ref="H90:H92"/>
    <mergeCell ref="D103:D107"/>
    <mergeCell ref="B103:C107"/>
    <mergeCell ref="B110:C113"/>
    <mergeCell ref="B108:C109"/>
    <mergeCell ref="D108:D109"/>
    <mergeCell ref="E108:E109"/>
    <mergeCell ref="F108:F109"/>
    <mergeCell ref="G108:G109"/>
    <mergeCell ref="G114:G115"/>
  </mergeCells>
  <phoneticPr fontId="1"/>
  <conditionalFormatting sqref="H17:H21">
    <cfRule type="expression" dxfId="13" priority="15">
      <formula>$D$17="〇"</formula>
    </cfRule>
  </conditionalFormatting>
  <conditionalFormatting sqref="H22:H25">
    <cfRule type="expression" dxfId="12" priority="14">
      <formula>$D$22="〇"</formula>
    </cfRule>
  </conditionalFormatting>
  <conditionalFormatting sqref="H26:H28">
    <cfRule type="expression" dxfId="11" priority="13">
      <formula>$D$26="〇"</formula>
    </cfRule>
  </conditionalFormatting>
  <conditionalFormatting sqref="H29:H33">
    <cfRule type="expression" dxfId="10" priority="12">
      <formula>$D$29="〇"</formula>
    </cfRule>
  </conditionalFormatting>
  <conditionalFormatting sqref="H34:H40">
    <cfRule type="expression" dxfId="9" priority="11">
      <formula>$D$34="〇"</formula>
    </cfRule>
  </conditionalFormatting>
  <conditionalFormatting sqref="H44:H49">
    <cfRule type="expression" dxfId="8" priority="10">
      <formula>$D$44="〇"</formula>
    </cfRule>
  </conditionalFormatting>
  <conditionalFormatting sqref="H50:H52">
    <cfRule type="expression" dxfId="7" priority="9">
      <formula>$D$50="〇"</formula>
    </cfRule>
  </conditionalFormatting>
  <conditionalFormatting sqref="H90:H94">
    <cfRule type="expression" dxfId="6" priority="8">
      <formula>$D$90="〇"</formula>
    </cfRule>
  </conditionalFormatting>
  <conditionalFormatting sqref="H95:H97">
    <cfRule type="expression" dxfId="5" priority="7">
      <formula>$D$95="〇"</formula>
    </cfRule>
  </conditionalFormatting>
  <conditionalFormatting sqref="H98:H99">
    <cfRule type="expression" dxfId="4" priority="6">
      <formula>$D$98="〇"</formula>
    </cfRule>
  </conditionalFormatting>
  <conditionalFormatting sqref="H100:H102">
    <cfRule type="expression" dxfId="3" priority="5">
      <formula>$D$100="〇"</formula>
    </cfRule>
  </conditionalFormatting>
  <conditionalFormatting sqref="H103:H107">
    <cfRule type="expression" dxfId="2" priority="3">
      <formula>$D$103="〇"</formula>
    </cfRule>
  </conditionalFormatting>
  <conditionalFormatting sqref="H108:H109">
    <cfRule type="expression" dxfId="1" priority="2">
      <formula>$D$108="〇"</formula>
    </cfRule>
  </conditionalFormatting>
  <conditionalFormatting sqref="H114:H115">
    <cfRule type="expression" dxfId="0" priority="1">
      <formula>$D$114="〇"</formula>
    </cfRule>
  </conditionalFormatting>
  <printOptions horizontalCentered="1"/>
  <pageMargins left="0.55118110236220474" right="0.55118110236220474" top="0.78740157480314965" bottom="0.39370078740157483" header="0.31496062992125984" footer="0.31496062992125984"/>
  <pageSetup paperSize="9" scale="49" fitToHeight="5" orientation="landscape" r:id="rId1"/>
  <rowBreaks count="4" manualBreakCount="4">
    <brk id="33" max="11" man="1"/>
    <brk id="55" max="11" man="1"/>
    <brk id="82" max="11" man="1"/>
    <brk id="107"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504825</xdr:colOff>
                    <xdr:row>3</xdr:row>
                    <xdr:rowOff>200025</xdr:rowOff>
                  </from>
                  <to>
                    <xdr:col>2</xdr:col>
                    <xdr:colOff>0</xdr:colOff>
                    <xdr:row>5</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514350</xdr:colOff>
                    <xdr:row>5</xdr:row>
                    <xdr:rowOff>19050</xdr:rowOff>
                  </from>
                  <to>
                    <xdr:col>1</xdr:col>
                    <xdr:colOff>1343025</xdr:colOff>
                    <xdr:row>6</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514350</xdr:colOff>
                    <xdr:row>6</xdr:row>
                    <xdr:rowOff>0</xdr:rowOff>
                  </from>
                  <to>
                    <xdr:col>1</xdr:col>
                    <xdr:colOff>1343025</xdr:colOff>
                    <xdr:row>6</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514350</xdr:colOff>
                    <xdr:row>6</xdr:row>
                    <xdr:rowOff>295275</xdr:rowOff>
                  </from>
                  <to>
                    <xdr:col>1</xdr:col>
                    <xdr:colOff>1343025</xdr:colOff>
                    <xdr:row>7</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514350</xdr:colOff>
                    <xdr:row>7</xdr:row>
                    <xdr:rowOff>285750</xdr:rowOff>
                  </from>
                  <to>
                    <xdr:col>1</xdr:col>
                    <xdr:colOff>1343025</xdr:colOff>
                    <xdr:row>8</xdr:row>
                    <xdr:rowOff>276225</xdr:rowOff>
                  </to>
                </anchor>
              </controlPr>
            </control>
          </mc:Choice>
        </mc:AlternateContent>
        <mc:AlternateContent xmlns:mc="http://schemas.openxmlformats.org/markup-compatibility/2006">
          <mc:Choice Requires="x14">
            <control shapeId="1042" r:id="rId9" name="Check Box 18">
              <controlPr defaultSize="0" autoFill="0" autoLine="0" autoPict="0">
                <anchor>
                  <from>
                    <xdr:col>8</xdr:col>
                    <xdr:colOff>9525</xdr:colOff>
                    <xdr:row>12</xdr:row>
                    <xdr:rowOff>19050</xdr:rowOff>
                  </from>
                  <to>
                    <xdr:col>9</xdr:col>
                    <xdr:colOff>9525</xdr:colOff>
                    <xdr:row>12</xdr:row>
                    <xdr:rowOff>419100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8</xdr:col>
                    <xdr:colOff>9525</xdr:colOff>
                    <xdr:row>12</xdr:row>
                    <xdr:rowOff>561975</xdr:rowOff>
                  </from>
                  <to>
                    <xdr:col>9</xdr:col>
                    <xdr:colOff>9525</xdr:colOff>
                    <xdr:row>13</xdr:row>
                    <xdr:rowOff>400050</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8</xdr:col>
                    <xdr:colOff>9525</xdr:colOff>
                    <xdr:row>14</xdr:row>
                    <xdr:rowOff>0</xdr:rowOff>
                  </from>
                  <to>
                    <xdr:col>9</xdr:col>
                    <xdr:colOff>9525</xdr:colOff>
                    <xdr:row>15</xdr:row>
                    <xdr:rowOff>28575</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8</xdr:col>
                    <xdr:colOff>9525</xdr:colOff>
                    <xdr:row>15</xdr:row>
                    <xdr:rowOff>0</xdr:rowOff>
                  </from>
                  <to>
                    <xdr:col>9</xdr:col>
                    <xdr:colOff>9525</xdr:colOff>
                    <xdr:row>15</xdr:row>
                    <xdr:rowOff>409575</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8</xdr:col>
                    <xdr:colOff>9525</xdr:colOff>
                    <xdr:row>16</xdr:row>
                    <xdr:rowOff>0</xdr:rowOff>
                  </from>
                  <to>
                    <xdr:col>9</xdr:col>
                    <xdr:colOff>9525</xdr:colOff>
                    <xdr:row>17</xdr:row>
                    <xdr:rowOff>38100</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8</xdr:col>
                    <xdr:colOff>9525</xdr:colOff>
                    <xdr:row>18</xdr:row>
                    <xdr:rowOff>457200</xdr:rowOff>
                  </from>
                  <to>
                    <xdr:col>9</xdr:col>
                    <xdr:colOff>9525</xdr:colOff>
                    <xdr:row>19</xdr:row>
                    <xdr:rowOff>400050</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8</xdr:col>
                    <xdr:colOff>9525</xdr:colOff>
                    <xdr:row>19</xdr:row>
                    <xdr:rowOff>466725</xdr:rowOff>
                  </from>
                  <to>
                    <xdr:col>9</xdr:col>
                    <xdr:colOff>9525</xdr:colOff>
                    <xdr:row>21</xdr:row>
                    <xdr:rowOff>38100</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8</xdr:col>
                    <xdr:colOff>9525</xdr:colOff>
                    <xdr:row>18</xdr:row>
                    <xdr:rowOff>28575</xdr:rowOff>
                  </from>
                  <to>
                    <xdr:col>9</xdr:col>
                    <xdr:colOff>9525</xdr:colOff>
                    <xdr:row>19</xdr:row>
                    <xdr:rowOff>66675</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8</xdr:col>
                    <xdr:colOff>9525</xdr:colOff>
                    <xdr:row>21</xdr:row>
                    <xdr:rowOff>28575</xdr:rowOff>
                  </from>
                  <to>
                    <xdr:col>9</xdr:col>
                    <xdr:colOff>9525</xdr:colOff>
                    <xdr:row>21</xdr:row>
                    <xdr:rowOff>428625</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8</xdr:col>
                    <xdr:colOff>9525</xdr:colOff>
                    <xdr:row>22</xdr:row>
                    <xdr:rowOff>19050</xdr:rowOff>
                  </from>
                  <to>
                    <xdr:col>9</xdr:col>
                    <xdr:colOff>9525</xdr:colOff>
                    <xdr:row>22</xdr:row>
                    <xdr:rowOff>428625</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8</xdr:col>
                    <xdr:colOff>9525</xdr:colOff>
                    <xdr:row>23</xdr:row>
                    <xdr:rowOff>9525</xdr:rowOff>
                  </from>
                  <to>
                    <xdr:col>9</xdr:col>
                    <xdr:colOff>9525</xdr:colOff>
                    <xdr:row>24</xdr:row>
                    <xdr:rowOff>19050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8</xdr:col>
                    <xdr:colOff>9525</xdr:colOff>
                    <xdr:row>24</xdr:row>
                    <xdr:rowOff>28575</xdr:rowOff>
                  </from>
                  <to>
                    <xdr:col>9</xdr:col>
                    <xdr:colOff>9525</xdr:colOff>
                    <xdr:row>24</xdr:row>
                    <xdr:rowOff>428625</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8</xdr:col>
                    <xdr:colOff>9525</xdr:colOff>
                    <xdr:row>25</xdr:row>
                    <xdr:rowOff>85725</xdr:rowOff>
                  </from>
                  <to>
                    <xdr:col>9</xdr:col>
                    <xdr:colOff>9525</xdr:colOff>
                    <xdr:row>25</xdr:row>
                    <xdr:rowOff>485775</xdr:rowOff>
                  </to>
                </anchor>
              </controlPr>
            </control>
          </mc:Choice>
        </mc:AlternateContent>
        <mc:AlternateContent xmlns:mc="http://schemas.openxmlformats.org/markup-compatibility/2006">
          <mc:Choice Requires="x14">
            <control shapeId="1064" r:id="rId22" name="Check Box 40">
              <controlPr defaultSize="0" autoFill="0" autoLine="0" autoPict="0">
                <anchor moveWithCells="1">
                  <from>
                    <xdr:col>8</xdr:col>
                    <xdr:colOff>9525</xdr:colOff>
                    <xdr:row>26</xdr:row>
                    <xdr:rowOff>9525</xdr:rowOff>
                  </from>
                  <to>
                    <xdr:col>9</xdr:col>
                    <xdr:colOff>9525</xdr:colOff>
                    <xdr:row>27</xdr:row>
                    <xdr:rowOff>19050</xdr:rowOff>
                  </to>
                </anchor>
              </controlPr>
            </control>
          </mc:Choice>
        </mc:AlternateContent>
        <mc:AlternateContent xmlns:mc="http://schemas.openxmlformats.org/markup-compatibility/2006">
          <mc:Choice Requires="x14">
            <control shapeId="1066" r:id="rId23" name="Check Box 42">
              <controlPr defaultSize="0" autoFill="0" autoLine="0" autoPict="0">
                <anchor moveWithCells="1">
                  <from>
                    <xdr:col>8</xdr:col>
                    <xdr:colOff>9525</xdr:colOff>
                    <xdr:row>27</xdr:row>
                    <xdr:rowOff>123825</xdr:rowOff>
                  </from>
                  <to>
                    <xdr:col>9</xdr:col>
                    <xdr:colOff>9525</xdr:colOff>
                    <xdr:row>27</xdr:row>
                    <xdr:rowOff>523875</xdr:rowOff>
                  </to>
                </anchor>
              </controlPr>
            </control>
          </mc:Choice>
        </mc:AlternateContent>
        <mc:AlternateContent xmlns:mc="http://schemas.openxmlformats.org/markup-compatibility/2006">
          <mc:Choice Requires="x14">
            <control shapeId="1068" r:id="rId24" name="Check Box 44">
              <controlPr defaultSize="0" autoFill="0" autoLine="0" autoPict="0">
                <anchor moveWithCells="1">
                  <from>
                    <xdr:col>8</xdr:col>
                    <xdr:colOff>9525</xdr:colOff>
                    <xdr:row>28</xdr:row>
                    <xdr:rowOff>38100</xdr:rowOff>
                  </from>
                  <to>
                    <xdr:col>9</xdr:col>
                    <xdr:colOff>9525</xdr:colOff>
                    <xdr:row>28</xdr:row>
                    <xdr:rowOff>438150</xdr:rowOff>
                  </to>
                </anchor>
              </controlPr>
            </control>
          </mc:Choice>
        </mc:AlternateContent>
        <mc:AlternateContent xmlns:mc="http://schemas.openxmlformats.org/markup-compatibility/2006">
          <mc:Choice Requires="x14">
            <control shapeId="1071" r:id="rId25" name="Check Box 47">
              <controlPr defaultSize="0" autoFill="0" autoLine="0" autoPict="0">
                <anchor moveWithCells="1">
                  <from>
                    <xdr:col>8</xdr:col>
                    <xdr:colOff>9525</xdr:colOff>
                    <xdr:row>32</xdr:row>
                    <xdr:rowOff>28575</xdr:rowOff>
                  </from>
                  <to>
                    <xdr:col>9</xdr:col>
                    <xdr:colOff>9525</xdr:colOff>
                    <xdr:row>33</xdr:row>
                    <xdr:rowOff>38100</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8</xdr:col>
                    <xdr:colOff>9525</xdr:colOff>
                    <xdr:row>29</xdr:row>
                    <xdr:rowOff>0</xdr:rowOff>
                  </from>
                  <to>
                    <xdr:col>9</xdr:col>
                    <xdr:colOff>9525</xdr:colOff>
                    <xdr:row>30</xdr:row>
                    <xdr:rowOff>0</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8</xdr:col>
                    <xdr:colOff>9525</xdr:colOff>
                    <xdr:row>30</xdr:row>
                    <xdr:rowOff>38100</xdr:rowOff>
                  </from>
                  <to>
                    <xdr:col>9</xdr:col>
                    <xdr:colOff>9525</xdr:colOff>
                    <xdr:row>30</xdr:row>
                    <xdr:rowOff>438150</xdr:rowOff>
                  </to>
                </anchor>
              </controlPr>
            </control>
          </mc:Choice>
        </mc:AlternateContent>
        <mc:AlternateContent xmlns:mc="http://schemas.openxmlformats.org/markup-compatibility/2006">
          <mc:Choice Requires="x14">
            <control shapeId="1085" r:id="rId28" name="Check Box 61">
              <controlPr defaultSize="0" autoFill="0" autoLine="0" autoPict="0">
                <anchor moveWithCells="1">
                  <from>
                    <xdr:col>8</xdr:col>
                    <xdr:colOff>9525</xdr:colOff>
                    <xdr:row>31</xdr:row>
                    <xdr:rowOff>28575</xdr:rowOff>
                  </from>
                  <to>
                    <xdr:col>9</xdr:col>
                    <xdr:colOff>9525</xdr:colOff>
                    <xdr:row>32</xdr:row>
                    <xdr:rowOff>38100</xdr:rowOff>
                  </to>
                </anchor>
              </controlPr>
            </control>
          </mc:Choice>
        </mc:AlternateContent>
        <mc:AlternateContent xmlns:mc="http://schemas.openxmlformats.org/markup-compatibility/2006">
          <mc:Choice Requires="x14">
            <control shapeId="1106" r:id="rId29" name="Check Box 82">
              <controlPr defaultSize="0" autoFill="0" autoLine="0" autoPict="0">
                <anchor moveWithCells="1">
                  <from>
                    <xdr:col>8</xdr:col>
                    <xdr:colOff>9525</xdr:colOff>
                    <xdr:row>16</xdr:row>
                    <xdr:rowOff>381000</xdr:rowOff>
                  </from>
                  <to>
                    <xdr:col>9</xdr:col>
                    <xdr:colOff>9525</xdr:colOff>
                    <xdr:row>18</xdr:row>
                    <xdr:rowOff>38100</xdr:rowOff>
                  </to>
                </anchor>
              </controlPr>
            </control>
          </mc:Choice>
        </mc:AlternateContent>
        <mc:AlternateContent xmlns:mc="http://schemas.openxmlformats.org/markup-compatibility/2006">
          <mc:Choice Requires="x14">
            <control shapeId="1130" r:id="rId30" name="Check Box 106">
              <controlPr defaultSize="0" autoFill="0" autoLine="0" autoPict="0">
                <anchor moveWithCells="1">
                  <from>
                    <xdr:col>8</xdr:col>
                    <xdr:colOff>9525</xdr:colOff>
                    <xdr:row>35</xdr:row>
                    <xdr:rowOff>9525</xdr:rowOff>
                  </from>
                  <to>
                    <xdr:col>9</xdr:col>
                    <xdr:colOff>9525</xdr:colOff>
                    <xdr:row>36</xdr:row>
                    <xdr:rowOff>19050</xdr:rowOff>
                  </to>
                </anchor>
              </controlPr>
            </control>
          </mc:Choice>
        </mc:AlternateContent>
        <mc:AlternateContent xmlns:mc="http://schemas.openxmlformats.org/markup-compatibility/2006">
          <mc:Choice Requires="x14">
            <control shapeId="1131" r:id="rId31" name="Check Box 107">
              <controlPr defaultSize="0" autoFill="0" autoLine="0" autoPict="0">
                <anchor moveWithCells="1">
                  <from>
                    <xdr:col>8</xdr:col>
                    <xdr:colOff>9525</xdr:colOff>
                    <xdr:row>36</xdr:row>
                    <xdr:rowOff>28575</xdr:rowOff>
                  </from>
                  <to>
                    <xdr:col>9</xdr:col>
                    <xdr:colOff>9525</xdr:colOff>
                    <xdr:row>36</xdr:row>
                    <xdr:rowOff>428625</xdr:rowOff>
                  </to>
                </anchor>
              </controlPr>
            </control>
          </mc:Choice>
        </mc:AlternateContent>
        <mc:AlternateContent xmlns:mc="http://schemas.openxmlformats.org/markup-compatibility/2006">
          <mc:Choice Requires="x14">
            <control shapeId="1132" r:id="rId32" name="Check Box 108">
              <controlPr defaultSize="0" autoFill="0" autoLine="0" autoPict="0">
                <anchor moveWithCells="1">
                  <from>
                    <xdr:col>8</xdr:col>
                    <xdr:colOff>9525</xdr:colOff>
                    <xdr:row>37</xdr:row>
                    <xdr:rowOff>28575</xdr:rowOff>
                  </from>
                  <to>
                    <xdr:col>9</xdr:col>
                    <xdr:colOff>9525</xdr:colOff>
                    <xdr:row>38</xdr:row>
                    <xdr:rowOff>38100</xdr:rowOff>
                  </to>
                </anchor>
              </controlPr>
            </control>
          </mc:Choice>
        </mc:AlternateContent>
        <mc:AlternateContent xmlns:mc="http://schemas.openxmlformats.org/markup-compatibility/2006">
          <mc:Choice Requires="x14">
            <control shapeId="1133" r:id="rId33" name="Check Box 109">
              <controlPr defaultSize="0" autoFill="0" autoLine="0" autoPict="0">
                <anchor moveWithCells="1">
                  <from>
                    <xdr:col>8</xdr:col>
                    <xdr:colOff>9525</xdr:colOff>
                    <xdr:row>33</xdr:row>
                    <xdr:rowOff>38100</xdr:rowOff>
                  </from>
                  <to>
                    <xdr:col>9</xdr:col>
                    <xdr:colOff>9525</xdr:colOff>
                    <xdr:row>34</xdr:row>
                    <xdr:rowOff>47625</xdr:rowOff>
                  </to>
                </anchor>
              </controlPr>
            </control>
          </mc:Choice>
        </mc:AlternateContent>
        <mc:AlternateContent xmlns:mc="http://schemas.openxmlformats.org/markup-compatibility/2006">
          <mc:Choice Requires="x14">
            <control shapeId="1134" r:id="rId34" name="Check Box 110">
              <controlPr defaultSize="0" autoFill="0" autoLine="0" autoPict="0">
                <anchor moveWithCells="1">
                  <from>
                    <xdr:col>8</xdr:col>
                    <xdr:colOff>9525</xdr:colOff>
                    <xdr:row>34</xdr:row>
                    <xdr:rowOff>28575</xdr:rowOff>
                  </from>
                  <to>
                    <xdr:col>9</xdr:col>
                    <xdr:colOff>9525</xdr:colOff>
                    <xdr:row>34</xdr:row>
                    <xdr:rowOff>428625</xdr:rowOff>
                  </to>
                </anchor>
              </controlPr>
            </control>
          </mc:Choice>
        </mc:AlternateContent>
        <mc:AlternateContent xmlns:mc="http://schemas.openxmlformats.org/markup-compatibility/2006">
          <mc:Choice Requires="x14">
            <control shapeId="1135" r:id="rId35" name="Check Box 111">
              <controlPr defaultSize="0" autoFill="0" autoLine="0" autoPict="0">
                <anchor moveWithCells="1">
                  <from>
                    <xdr:col>8</xdr:col>
                    <xdr:colOff>9525</xdr:colOff>
                    <xdr:row>40</xdr:row>
                    <xdr:rowOff>76200</xdr:rowOff>
                  </from>
                  <to>
                    <xdr:col>9</xdr:col>
                    <xdr:colOff>9525</xdr:colOff>
                    <xdr:row>40</xdr:row>
                    <xdr:rowOff>476250</xdr:rowOff>
                  </to>
                </anchor>
              </controlPr>
            </control>
          </mc:Choice>
        </mc:AlternateContent>
        <mc:AlternateContent xmlns:mc="http://schemas.openxmlformats.org/markup-compatibility/2006">
          <mc:Choice Requires="x14">
            <control shapeId="1136" r:id="rId36" name="Check Box 112">
              <controlPr defaultSize="0" autoFill="0" autoLine="0" autoPict="0">
                <anchor moveWithCells="1">
                  <from>
                    <xdr:col>8</xdr:col>
                    <xdr:colOff>9525</xdr:colOff>
                    <xdr:row>41</xdr:row>
                    <xdr:rowOff>38100</xdr:rowOff>
                  </from>
                  <to>
                    <xdr:col>9</xdr:col>
                    <xdr:colOff>9525</xdr:colOff>
                    <xdr:row>41</xdr:row>
                    <xdr:rowOff>438150</xdr:rowOff>
                  </to>
                </anchor>
              </controlPr>
            </control>
          </mc:Choice>
        </mc:AlternateContent>
        <mc:AlternateContent xmlns:mc="http://schemas.openxmlformats.org/markup-compatibility/2006">
          <mc:Choice Requires="x14">
            <control shapeId="1137" r:id="rId37" name="Check Box 113">
              <controlPr defaultSize="0" autoFill="0" autoLine="0" autoPict="0">
                <anchor moveWithCells="1">
                  <from>
                    <xdr:col>8</xdr:col>
                    <xdr:colOff>9525</xdr:colOff>
                    <xdr:row>42</xdr:row>
                    <xdr:rowOff>38100</xdr:rowOff>
                  </from>
                  <to>
                    <xdr:col>9</xdr:col>
                    <xdr:colOff>9525</xdr:colOff>
                    <xdr:row>42</xdr:row>
                    <xdr:rowOff>447675</xdr:rowOff>
                  </to>
                </anchor>
              </controlPr>
            </control>
          </mc:Choice>
        </mc:AlternateContent>
        <mc:AlternateContent xmlns:mc="http://schemas.openxmlformats.org/markup-compatibility/2006">
          <mc:Choice Requires="x14">
            <control shapeId="1138" r:id="rId38" name="Check Box 114">
              <controlPr defaultSize="0" autoFill="0" autoLine="0" autoPict="0">
                <anchor moveWithCells="1">
                  <from>
                    <xdr:col>8</xdr:col>
                    <xdr:colOff>9525</xdr:colOff>
                    <xdr:row>43</xdr:row>
                    <xdr:rowOff>38100</xdr:rowOff>
                  </from>
                  <to>
                    <xdr:col>9</xdr:col>
                    <xdr:colOff>9525</xdr:colOff>
                    <xdr:row>43</xdr:row>
                    <xdr:rowOff>438150</xdr:rowOff>
                  </to>
                </anchor>
              </controlPr>
            </control>
          </mc:Choice>
        </mc:AlternateContent>
        <mc:AlternateContent xmlns:mc="http://schemas.openxmlformats.org/markup-compatibility/2006">
          <mc:Choice Requires="x14">
            <control shapeId="1139" r:id="rId39" name="Check Box 115">
              <controlPr defaultSize="0" autoFill="0" autoLine="0" autoPict="0">
                <anchor moveWithCells="1">
                  <from>
                    <xdr:col>8</xdr:col>
                    <xdr:colOff>9525</xdr:colOff>
                    <xdr:row>44</xdr:row>
                    <xdr:rowOff>19050</xdr:rowOff>
                  </from>
                  <to>
                    <xdr:col>9</xdr:col>
                    <xdr:colOff>9525</xdr:colOff>
                    <xdr:row>45</xdr:row>
                    <xdr:rowOff>9525</xdr:rowOff>
                  </to>
                </anchor>
              </controlPr>
            </control>
          </mc:Choice>
        </mc:AlternateContent>
        <mc:AlternateContent xmlns:mc="http://schemas.openxmlformats.org/markup-compatibility/2006">
          <mc:Choice Requires="x14">
            <control shapeId="1140" r:id="rId40" name="Check Box 116">
              <controlPr defaultSize="0" autoFill="0" autoLine="0" autoPict="0">
                <anchor moveWithCells="1">
                  <from>
                    <xdr:col>8</xdr:col>
                    <xdr:colOff>9525</xdr:colOff>
                    <xdr:row>45</xdr:row>
                    <xdr:rowOff>0</xdr:rowOff>
                  </from>
                  <to>
                    <xdr:col>9</xdr:col>
                    <xdr:colOff>9525</xdr:colOff>
                    <xdr:row>45</xdr:row>
                    <xdr:rowOff>400050</xdr:rowOff>
                  </to>
                </anchor>
              </controlPr>
            </control>
          </mc:Choice>
        </mc:AlternateContent>
        <mc:AlternateContent xmlns:mc="http://schemas.openxmlformats.org/markup-compatibility/2006">
          <mc:Choice Requires="x14">
            <control shapeId="1141" r:id="rId41" name="Check Box 117">
              <controlPr defaultSize="0" autoFill="0" autoLine="0" autoPict="0">
                <anchor moveWithCells="1">
                  <from>
                    <xdr:col>8</xdr:col>
                    <xdr:colOff>9525</xdr:colOff>
                    <xdr:row>46</xdr:row>
                    <xdr:rowOff>9525</xdr:rowOff>
                  </from>
                  <to>
                    <xdr:col>9</xdr:col>
                    <xdr:colOff>9525</xdr:colOff>
                    <xdr:row>47</xdr:row>
                    <xdr:rowOff>19050</xdr:rowOff>
                  </to>
                </anchor>
              </controlPr>
            </control>
          </mc:Choice>
        </mc:AlternateContent>
        <mc:AlternateContent xmlns:mc="http://schemas.openxmlformats.org/markup-compatibility/2006">
          <mc:Choice Requires="x14">
            <control shapeId="1142" r:id="rId42" name="Check Box 118">
              <controlPr defaultSize="0" autoFill="0" autoLine="0" autoPict="0">
                <anchor moveWithCells="1">
                  <from>
                    <xdr:col>8</xdr:col>
                    <xdr:colOff>9525</xdr:colOff>
                    <xdr:row>47</xdr:row>
                    <xdr:rowOff>28575</xdr:rowOff>
                  </from>
                  <to>
                    <xdr:col>9</xdr:col>
                    <xdr:colOff>9525</xdr:colOff>
                    <xdr:row>47</xdr:row>
                    <xdr:rowOff>428625</xdr:rowOff>
                  </to>
                </anchor>
              </controlPr>
            </control>
          </mc:Choice>
        </mc:AlternateContent>
        <mc:AlternateContent xmlns:mc="http://schemas.openxmlformats.org/markup-compatibility/2006">
          <mc:Choice Requires="x14">
            <control shapeId="1143" r:id="rId43" name="Check Box 119">
              <controlPr defaultSize="0" autoFill="0" autoLine="0" autoPict="0">
                <anchor moveWithCells="1">
                  <from>
                    <xdr:col>8</xdr:col>
                    <xdr:colOff>9525</xdr:colOff>
                    <xdr:row>47</xdr:row>
                    <xdr:rowOff>571500</xdr:rowOff>
                  </from>
                  <to>
                    <xdr:col>9</xdr:col>
                    <xdr:colOff>9525</xdr:colOff>
                    <xdr:row>48</xdr:row>
                    <xdr:rowOff>400050</xdr:rowOff>
                  </to>
                </anchor>
              </controlPr>
            </control>
          </mc:Choice>
        </mc:AlternateContent>
        <mc:AlternateContent xmlns:mc="http://schemas.openxmlformats.org/markup-compatibility/2006">
          <mc:Choice Requires="x14">
            <control shapeId="1144" r:id="rId44" name="Check Box 120">
              <controlPr defaultSize="0" autoFill="0" autoLine="0" autoPict="0">
                <anchor moveWithCells="1">
                  <from>
                    <xdr:col>8</xdr:col>
                    <xdr:colOff>9525</xdr:colOff>
                    <xdr:row>48</xdr:row>
                    <xdr:rowOff>561975</xdr:rowOff>
                  </from>
                  <to>
                    <xdr:col>9</xdr:col>
                    <xdr:colOff>9525</xdr:colOff>
                    <xdr:row>49</xdr:row>
                    <xdr:rowOff>400050</xdr:rowOff>
                  </to>
                </anchor>
              </controlPr>
            </control>
          </mc:Choice>
        </mc:AlternateContent>
        <mc:AlternateContent xmlns:mc="http://schemas.openxmlformats.org/markup-compatibility/2006">
          <mc:Choice Requires="x14">
            <control shapeId="1145" r:id="rId45" name="Check Box 121">
              <controlPr defaultSize="0" autoFill="0" autoLine="0" autoPict="0">
                <anchor moveWithCells="1">
                  <from>
                    <xdr:col>8</xdr:col>
                    <xdr:colOff>9525</xdr:colOff>
                    <xdr:row>50</xdr:row>
                    <xdr:rowOff>28575</xdr:rowOff>
                  </from>
                  <to>
                    <xdr:col>9</xdr:col>
                    <xdr:colOff>9525</xdr:colOff>
                    <xdr:row>51</xdr:row>
                    <xdr:rowOff>38100</xdr:rowOff>
                  </to>
                </anchor>
              </controlPr>
            </control>
          </mc:Choice>
        </mc:AlternateContent>
        <mc:AlternateContent xmlns:mc="http://schemas.openxmlformats.org/markup-compatibility/2006">
          <mc:Choice Requires="x14">
            <control shapeId="1146" r:id="rId46" name="Check Box 122">
              <controlPr defaultSize="0" autoFill="0" autoLine="0" autoPict="0">
                <anchor moveWithCells="1">
                  <from>
                    <xdr:col>8</xdr:col>
                    <xdr:colOff>9525</xdr:colOff>
                    <xdr:row>51</xdr:row>
                    <xdr:rowOff>57150</xdr:rowOff>
                  </from>
                  <to>
                    <xdr:col>9</xdr:col>
                    <xdr:colOff>9525</xdr:colOff>
                    <xdr:row>51</xdr:row>
                    <xdr:rowOff>457200</xdr:rowOff>
                  </to>
                </anchor>
              </controlPr>
            </control>
          </mc:Choice>
        </mc:AlternateContent>
        <mc:AlternateContent xmlns:mc="http://schemas.openxmlformats.org/markup-compatibility/2006">
          <mc:Choice Requires="x14">
            <control shapeId="1147" r:id="rId47" name="Check Box 123">
              <controlPr defaultSize="0" autoFill="0" autoLine="0" autoPict="0">
                <anchor moveWithCells="1">
                  <from>
                    <xdr:col>8</xdr:col>
                    <xdr:colOff>9525</xdr:colOff>
                    <xdr:row>52</xdr:row>
                    <xdr:rowOff>38100</xdr:rowOff>
                  </from>
                  <to>
                    <xdr:col>9</xdr:col>
                    <xdr:colOff>9525</xdr:colOff>
                    <xdr:row>53</xdr:row>
                    <xdr:rowOff>47625</xdr:rowOff>
                  </to>
                </anchor>
              </controlPr>
            </control>
          </mc:Choice>
        </mc:AlternateContent>
        <mc:AlternateContent xmlns:mc="http://schemas.openxmlformats.org/markup-compatibility/2006">
          <mc:Choice Requires="x14">
            <control shapeId="1148" r:id="rId48" name="Check Box 124">
              <controlPr defaultSize="0" autoFill="0" autoLine="0" autoPict="0">
                <anchor moveWithCells="1">
                  <from>
                    <xdr:col>8</xdr:col>
                    <xdr:colOff>9525</xdr:colOff>
                    <xdr:row>53</xdr:row>
                    <xdr:rowOff>0</xdr:rowOff>
                  </from>
                  <to>
                    <xdr:col>9</xdr:col>
                    <xdr:colOff>9525</xdr:colOff>
                    <xdr:row>53</xdr:row>
                    <xdr:rowOff>409575</xdr:rowOff>
                  </to>
                </anchor>
              </controlPr>
            </control>
          </mc:Choice>
        </mc:AlternateContent>
        <mc:AlternateContent xmlns:mc="http://schemas.openxmlformats.org/markup-compatibility/2006">
          <mc:Choice Requires="x14">
            <control shapeId="1149" r:id="rId49" name="Check Box 125">
              <controlPr defaultSize="0" autoFill="0" autoLine="0" autoPict="0">
                <anchor moveWithCells="1">
                  <from>
                    <xdr:col>8</xdr:col>
                    <xdr:colOff>9525</xdr:colOff>
                    <xdr:row>54</xdr:row>
                    <xdr:rowOff>161925</xdr:rowOff>
                  </from>
                  <to>
                    <xdr:col>9</xdr:col>
                    <xdr:colOff>9525</xdr:colOff>
                    <xdr:row>54</xdr:row>
                    <xdr:rowOff>561975</xdr:rowOff>
                  </to>
                </anchor>
              </controlPr>
            </control>
          </mc:Choice>
        </mc:AlternateContent>
        <mc:AlternateContent xmlns:mc="http://schemas.openxmlformats.org/markup-compatibility/2006">
          <mc:Choice Requires="x14">
            <control shapeId="1150" r:id="rId50" name="Check Box 126">
              <controlPr defaultSize="0" autoFill="0" autoLine="0" autoPict="0">
                <anchor moveWithCells="1">
                  <from>
                    <xdr:col>8</xdr:col>
                    <xdr:colOff>9525</xdr:colOff>
                    <xdr:row>55</xdr:row>
                    <xdr:rowOff>38100</xdr:rowOff>
                  </from>
                  <to>
                    <xdr:col>9</xdr:col>
                    <xdr:colOff>9525</xdr:colOff>
                    <xdr:row>55</xdr:row>
                    <xdr:rowOff>438150</xdr:rowOff>
                  </to>
                </anchor>
              </controlPr>
            </control>
          </mc:Choice>
        </mc:AlternateContent>
        <mc:AlternateContent xmlns:mc="http://schemas.openxmlformats.org/markup-compatibility/2006">
          <mc:Choice Requires="x14">
            <control shapeId="1151" r:id="rId51" name="Check Box 127">
              <controlPr defaultSize="0" autoFill="0" autoLine="0" autoPict="0">
                <anchor moveWithCells="1">
                  <from>
                    <xdr:col>8</xdr:col>
                    <xdr:colOff>9525</xdr:colOff>
                    <xdr:row>56</xdr:row>
                    <xdr:rowOff>9525</xdr:rowOff>
                  </from>
                  <to>
                    <xdr:col>9</xdr:col>
                    <xdr:colOff>9525</xdr:colOff>
                    <xdr:row>57</xdr:row>
                    <xdr:rowOff>19050</xdr:rowOff>
                  </to>
                </anchor>
              </controlPr>
            </control>
          </mc:Choice>
        </mc:AlternateContent>
        <mc:AlternateContent xmlns:mc="http://schemas.openxmlformats.org/markup-compatibility/2006">
          <mc:Choice Requires="x14">
            <control shapeId="1152" r:id="rId52" name="Check Box 128">
              <controlPr defaultSize="0" autoFill="0" autoLine="0" autoPict="0">
                <anchor moveWithCells="1">
                  <from>
                    <xdr:col>8</xdr:col>
                    <xdr:colOff>9525</xdr:colOff>
                    <xdr:row>57</xdr:row>
                    <xdr:rowOff>76200</xdr:rowOff>
                  </from>
                  <to>
                    <xdr:col>9</xdr:col>
                    <xdr:colOff>9525</xdr:colOff>
                    <xdr:row>57</xdr:row>
                    <xdr:rowOff>476250</xdr:rowOff>
                  </to>
                </anchor>
              </controlPr>
            </control>
          </mc:Choice>
        </mc:AlternateContent>
        <mc:AlternateContent xmlns:mc="http://schemas.openxmlformats.org/markup-compatibility/2006">
          <mc:Choice Requires="x14">
            <control shapeId="1153" r:id="rId53" name="Check Box 129">
              <controlPr defaultSize="0" autoFill="0" autoLine="0" autoPict="0">
                <anchor moveWithCells="1">
                  <from>
                    <xdr:col>8</xdr:col>
                    <xdr:colOff>9525</xdr:colOff>
                    <xdr:row>58</xdr:row>
                    <xdr:rowOff>38100</xdr:rowOff>
                  </from>
                  <to>
                    <xdr:col>9</xdr:col>
                    <xdr:colOff>9525</xdr:colOff>
                    <xdr:row>58</xdr:row>
                    <xdr:rowOff>447675</xdr:rowOff>
                  </to>
                </anchor>
              </controlPr>
            </control>
          </mc:Choice>
        </mc:AlternateContent>
        <mc:AlternateContent xmlns:mc="http://schemas.openxmlformats.org/markup-compatibility/2006">
          <mc:Choice Requires="x14">
            <control shapeId="1154" r:id="rId54" name="Check Box 130">
              <controlPr defaultSize="0" autoFill="0" autoLine="0" autoPict="0">
                <anchor moveWithCells="1">
                  <from>
                    <xdr:col>8</xdr:col>
                    <xdr:colOff>9525</xdr:colOff>
                    <xdr:row>59</xdr:row>
                    <xdr:rowOff>76200</xdr:rowOff>
                  </from>
                  <to>
                    <xdr:col>9</xdr:col>
                    <xdr:colOff>9525</xdr:colOff>
                    <xdr:row>59</xdr:row>
                    <xdr:rowOff>476250</xdr:rowOff>
                  </to>
                </anchor>
              </controlPr>
            </control>
          </mc:Choice>
        </mc:AlternateContent>
        <mc:AlternateContent xmlns:mc="http://schemas.openxmlformats.org/markup-compatibility/2006">
          <mc:Choice Requires="x14">
            <control shapeId="1155" r:id="rId55" name="Check Box 131">
              <controlPr defaultSize="0" autoFill="0" autoLine="0" autoPict="0">
                <anchor moveWithCells="1">
                  <from>
                    <xdr:col>8</xdr:col>
                    <xdr:colOff>9525</xdr:colOff>
                    <xdr:row>60</xdr:row>
                    <xdr:rowOff>85725</xdr:rowOff>
                  </from>
                  <to>
                    <xdr:col>9</xdr:col>
                    <xdr:colOff>9525</xdr:colOff>
                    <xdr:row>60</xdr:row>
                    <xdr:rowOff>485775</xdr:rowOff>
                  </to>
                </anchor>
              </controlPr>
            </control>
          </mc:Choice>
        </mc:AlternateContent>
        <mc:AlternateContent xmlns:mc="http://schemas.openxmlformats.org/markup-compatibility/2006">
          <mc:Choice Requires="x14">
            <control shapeId="1156" r:id="rId56" name="Check Box 132">
              <controlPr defaultSize="0" autoFill="0" autoLine="0" autoPict="0">
                <anchor moveWithCells="1">
                  <from>
                    <xdr:col>8</xdr:col>
                    <xdr:colOff>9525</xdr:colOff>
                    <xdr:row>61</xdr:row>
                    <xdr:rowOff>47625</xdr:rowOff>
                  </from>
                  <to>
                    <xdr:col>9</xdr:col>
                    <xdr:colOff>9525</xdr:colOff>
                    <xdr:row>61</xdr:row>
                    <xdr:rowOff>457200</xdr:rowOff>
                  </to>
                </anchor>
              </controlPr>
            </control>
          </mc:Choice>
        </mc:AlternateContent>
        <mc:AlternateContent xmlns:mc="http://schemas.openxmlformats.org/markup-compatibility/2006">
          <mc:Choice Requires="x14">
            <control shapeId="1157" r:id="rId57" name="Check Box 133">
              <controlPr defaultSize="0" autoFill="0" autoLine="0" autoPict="0">
                <anchor moveWithCells="1">
                  <from>
                    <xdr:col>8</xdr:col>
                    <xdr:colOff>9525</xdr:colOff>
                    <xdr:row>62</xdr:row>
                    <xdr:rowOff>66675</xdr:rowOff>
                  </from>
                  <to>
                    <xdr:col>9</xdr:col>
                    <xdr:colOff>9525</xdr:colOff>
                    <xdr:row>62</xdr:row>
                    <xdr:rowOff>466725</xdr:rowOff>
                  </to>
                </anchor>
              </controlPr>
            </control>
          </mc:Choice>
        </mc:AlternateContent>
        <mc:AlternateContent xmlns:mc="http://schemas.openxmlformats.org/markup-compatibility/2006">
          <mc:Choice Requires="x14">
            <control shapeId="1158" r:id="rId58" name="Check Box 134">
              <controlPr defaultSize="0" autoFill="0" autoLine="0" autoPict="0">
                <anchor moveWithCells="1">
                  <from>
                    <xdr:col>8</xdr:col>
                    <xdr:colOff>9525</xdr:colOff>
                    <xdr:row>63</xdr:row>
                    <xdr:rowOff>85725</xdr:rowOff>
                  </from>
                  <to>
                    <xdr:col>9</xdr:col>
                    <xdr:colOff>9525</xdr:colOff>
                    <xdr:row>63</xdr:row>
                    <xdr:rowOff>485775</xdr:rowOff>
                  </to>
                </anchor>
              </controlPr>
            </control>
          </mc:Choice>
        </mc:AlternateContent>
        <mc:AlternateContent xmlns:mc="http://schemas.openxmlformats.org/markup-compatibility/2006">
          <mc:Choice Requires="x14">
            <control shapeId="1159" r:id="rId59" name="Check Box 135">
              <controlPr defaultSize="0" autoFill="0" autoLine="0" autoPict="0">
                <anchor moveWithCells="1">
                  <from>
                    <xdr:col>8</xdr:col>
                    <xdr:colOff>9525</xdr:colOff>
                    <xdr:row>64</xdr:row>
                    <xdr:rowOff>9525</xdr:rowOff>
                  </from>
                  <to>
                    <xdr:col>9</xdr:col>
                    <xdr:colOff>9525</xdr:colOff>
                    <xdr:row>65</xdr:row>
                    <xdr:rowOff>66675</xdr:rowOff>
                  </to>
                </anchor>
              </controlPr>
            </control>
          </mc:Choice>
        </mc:AlternateContent>
        <mc:AlternateContent xmlns:mc="http://schemas.openxmlformats.org/markup-compatibility/2006">
          <mc:Choice Requires="x14">
            <control shapeId="1160" r:id="rId60" name="Check Box 136">
              <controlPr defaultSize="0" autoFill="0" autoLine="0" autoPict="0">
                <anchor moveWithCells="1">
                  <from>
                    <xdr:col>8</xdr:col>
                    <xdr:colOff>9525</xdr:colOff>
                    <xdr:row>65</xdr:row>
                    <xdr:rowOff>9525</xdr:rowOff>
                  </from>
                  <to>
                    <xdr:col>9</xdr:col>
                    <xdr:colOff>9525</xdr:colOff>
                    <xdr:row>66</xdr:row>
                    <xdr:rowOff>28575</xdr:rowOff>
                  </to>
                </anchor>
              </controlPr>
            </control>
          </mc:Choice>
        </mc:AlternateContent>
        <mc:AlternateContent xmlns:mc="http://schemas.openxmlformats.org/markup-compatibility/2006">
          <mc:Choice Requires="x14">
            <control shapeId="1161" r:id="rId61" name="Check Box 137">
              <controlPr defaultSize="0" autoFill="0" autoLine="0" autoPict="0">
                <anchor moveWithCells="1">
                  <from>
                    <xdr:col>8</xdr:col>
                    <xdr:colOff>9525</xdr:colOff>
                    <xdr:row>66</xdr:row>
                    <xdr:rowOff>0</xdr:rowOff>
                  </from>
                  <to>
                    <xdr:col>9</xdr:col>
                    <xdr:colOff>9525</xdr:colOff>
                    <xdr:row>67</xdr:row>
                    <xdr:rowOff>9525</xdr:rowOff>
                  </to>
                </anchor>
              </controlPr>
            </control>
          </mc:Choice>
        </mc:AlternateContent>
        <mc:AlternateContent xmlns:mc="http://schemas.openxmlformats.org/markup-compatibility/2006">
          <mc:Choice Requires="x14">
            <control shapeId="1162" r:id="rId62" name="Check Box 138">
              <controlPr defaultSize="0" autoFill="0" autoLine="0" autoPict="0">
                <anchor moveWithCells="1">
                  <from>
                    <xdr:col>8</xdr:col>
                    <xdr:colOff>9525</xdr:colOff>
                    <xdr:row>67</xdr:row>
                    <xdr:rowOff>19050</xdr:rowOff>
                  </from>
                  <to>
                    <xdr:col>9</xdr:col>
                    <xdr:colOff>9525</xdr:colOff>
                    <xdr:row>67</xdr:row>
                    <xdr:rowOff>419100</xdr:rowOff>
                  </to>
                </anchor>
              </controlPr>
            </control>
          </mc:Choice>
        </mc:AlternateContent>
        <mc:AlternateContent xmlns:mc="http://schemas.openxmlformats.org/markup-compatibility/2006">
          <mc:Choice Requires="x14">
            <control shapeId="1163" r:id="rId63" name="Check Box 139">
              <controlPr defaultSize="0" autoFill="0" autoLine="0" autoPict="0">
                <anchor moveWithCells="1">
                  <from>
                    <xdr:col>8</xdr:col>
                    <xdr:colOff>9525</xdr:colOff>
                    <xdr:row>68</xdr:row>
                    <xdr:rowOff>114300</xdr:rowOff>
                  </from>
                  <to>
                    <xdr:col>9</xdr:col>
                    <xdr:colOff>9525</xdr:colOff>
                    <xdr:row>68</xdr:row>
                    <xdr:rowOff>523875</xdr:rowOff>
                  </to>
                </anchor>
              </controlPr>
            </control>
          </mc:Choice>
        </mc:AlternateContent>
        <mc:AlternateContent xmlns:mc="http://schemas.openxmlformats.org/markup-compatibility/2006">
          <mc:Choice Requires="x14">
            <control shapeId="1164" r:id="rId64" name="Check Box 140">
              <controlPr defaultSize="0" autoFill="0" autoLine="0" autoPict="0">
                <anchor moveWithCells="1">
                  <from>
                    <xdr:col>8</xdr:col>
                    <xdr:colOff>9525</xdr:colOff>
                    <xdr:row>69</xdr:row>
                    <xdr:rowOff>9525</xdr:rowOff>
                  </from>
                  <to>
                    <xdr:col>9</xdr:col>
                    <xdr:colOff>9525</xdr:colOff>
                    <xdr:row>69</xdr:row>
                    <xdr:rowOff>419100</xdr:rowOff>
                  </to>
                </anchor>
              </controlPr>
            </control>
          </mc:Choice>
        </mc:AlternateContent>
        <mc:AlternateContent xmlns:mc="http://schemas.openxmlformats.org/markup-compatibility/2006">
          <mc:Choice Requires="x14">
            <control shapeId="1165" r:id="rId65" name="Check Box 141">
              <controlPr defaultSize="0" autoFill="0" autoLine="0" autoPict="0">
                <anchor moveWithCells="1">
                  <from>
                    <xdr:col>8</xdr:col>
                    <xdr:colOff>9525</xdr:colOff>
                    <xdr:row>69</xdr:row>
                    <xdr:rowOff>571500</xdr:rowOff>
                  </from>
                  <to>
                    <xdr:col>9</xdr:col>
                    <xdr:colOff>9525</xdr:colOff>
                    <xdr:row>70</xdr:row>
                    <xdr:rowOff>400050</xdr:rowOff>
                  </to>
                </anchor>
              </controlPr>
            </control>
          </mc:Choice>
        </mc:AlternateContent>
        <mc:AlternateContent xmlns:mc="http://schemas.openxmlformats.org/markup-compatibility/2006">
          <mc:Choice Requires="x14">
            <control shapeId="1166" r:id="rId66" name="Check Box 142">
              <controlPr defaultSize="0" autoFill="0" autoLine="0" autoPict="0">
                <anchor moveWithCells="1">
                  <from>
                    <xdr:col>8</xdr:col>
                    <xdr:colOff>9525</xdr:colOff>
                    <xdr:row>71</xdr:row>
                    <xdr:rowOff>114300</xdr:rowOff>
                  </from>
                  <to>
                    <xdr:col>9</xdr:col>
                    <xdr:colOff>9525</xdr:colOff>
                    <xdr:row>71</xdr:row>
                    <xdr:rowOff>514350</xdr:rowOff>
                  </to>
                </anchor>
              </controlPr>
            </control>
          </mc:Choice>
        </mc:AlternateContent>
        <mc:AlternateContent xmlns:mc="http://schemas.openxmlformats.org/markup-compatibility/2006">
          <mc:Choice Requires="x14">
            <control shapeId="1167" r:id="rId67" name="Check Box 143">
              <controlPr defaultSize="0" autoFill="0" autoLine="0" autoPict="0">
                <anchor moveWithCells="1">
                  <from>
                    <xdr:col>8</xdr:col>
                    <xdr:colOff>9525</xdr:colOff>
                    <xdr:row>72</xdr:row>
                    <xdr:rowOff>47625</xdr:rowOff>
                  </from>
                  <to>
                    <xdr:col>9</xdr:col>
                    <xdr:colOff>9525</xdr:colOff>
                    <xdr:row>72</xdr:row>
                    <xdr:rowOff>447675</xdr:rowOff>
                  </to>
                </anchor>
              </controlPr>
            </control>
          </mc:Choice>
        </mc:AlternateContent>
        <mc:AlternateContent xmlns:mc="http://schemas.openxmlformats.org/markup-compatibility/2006">
          <mc:Choice Requires="x14">
            <control shapeId="1168" r:id="rId68" name="Check Box 144">
              <controlPr defaultSize="0" autoFill="0" autoLine="0" autoPict="0">
                <anchor moveWithCells="1">
                  <from>
                    <xdr:col>8</xdr:col>
                    <xdr:colOff>9525</xdr:colOff>
                    <xdr:row>73</xdr:row>
                    <xdr:rowOff>66675</xdr:rowOff>
                  </from>
                  <to>
                    <xdr:col>9</xdr:col>
                    <xdr:colOff>9525</xdr:colOff>
                    <xdr:row>73</xdr:row>
                    <xdr:rowOff>466725</xdr:rowOff>
                  </to>
                </anchor>
              </controlPr>
            </control>
          </mc:Choice>
        </mc:AlternateContent>
        <mc:AlternateContent xmlns:mc="http://schemas.openxmlformats.org/markup-compatibility/2006">
          <mc:Choice Requires="x14">
            <control shapeId="1169" r:id="rId69" name="Check Box 145">
              <controlPr defaultSize="0" autoFill="0" autoLine="0" autoPict="0">
                <anchor moveWithCells="1">
                  <from>
                    <xdr:col>8</xdr:col>
                    <xdr:colOff>9525</xdr:colOff>
                    <xdr:row>74</xdr:row>
                    <xdr:rowOff>76200</xdr:rowOff>
                  </from>
                  <to>
                    <xdr:col>9</xdr:col>
                    <xdr:colOff>9525</xdr:colOff>
                    <xdr:row>75</xdr:row>
                    <xdr:rowOff>19050</xdr:rowOff>
                  </to>
                </anchor>
              </controlPr>
            </control>
          </mc:Choice>
        </mc:AlternateContent>
        <mc:AlternateContent xmlns:mc="http://schemas.openxmlformats.org/markup-compatibility/2006">
          <mc:Choice Requires="x14">
            <control shapeId="1170" r:id="rId70" name="Check Box 146">
              <controlPr defaultSize="0" autoFill="0" autoLine="0" autoPict="0">
                <anchor moveWithCells="1">
                  <from>
                    <xdr:col>8</xdr:col>
                    <xdr:colOff>9525</xdr:colOff>
                    <xdr:row>75</xdr:row>
                    <xdr:rowOff>57150</xdr:rowOff>
                  </from>
                  <to>
                    <xdr:col>9</xdr:col>
                    <xdr:colOff>9525</xdr:colOff>
                    <xdr:row>76</xdr:row>
                    <xdr:rowOff>0</xdr:rowOff>
                  </to>
                </anchor>
              </controlPr>
            </control>
          </mc:Choice>
        </mc:AlternateContent>
        <mc:AlternateContent xmlns:mc="http://schemas.openxmlformats.org/markup-compatibility/2006">
          <mc:Choice Requires="x14">
            <control shapeId="1171" r:id="rId71" name="Check Box 147">
              <controlPr defaultSize="0" autoFill="0" autoLine="0" autoPict="0">
                <anchor moveWithCells="1">
                  <from>
                    <xdr:col>8</xdr:col>
                    <xdr:colOff>9525</xdr:colOff>
                    <xdr:row>76</xdr:row>
                    <xdr:rowOff>38100</xdr:rowOff>
                  </from>
                  <to>
                    <xdr:col>9</xdr:col>
                    <xdr:colOff>9525</xdr:colOff>
                    <xdr:row>76</xdr:row>
                    <xdr:rowOff>438150</xdr:rowOff>
                  </to>
                </anchor>
              </controlPr>
            </control>
          </mc:Choice>
        </mc:AlternateContent>
        <mc:AlternateContent xmlns:mc="http://schemas.openxmlformats.org/markup-compatibility/2006">
          <mc:Choice Requires="x14">
            <control shapeId="1172" r:id="rId72" name="Check Box 148">
              <controlPr defaultSize="0" autoFill="0" autoLine="0" autoPict="0">
                <anchor moveWithCells="1">
                  <from>
                    <xdr:col>8</xdr:col>
                    <xdr:colOff>9525</xdr:colOff>
                    <xdr:row>76</xdr:row>
                    <xdr:rowOff>485775</xdr:rowOff>
                  </from>
                  <to>
                    <xdr:col>9</xdr:col>
                    <xdr:colOff>9525</xdr:colOff>
                    <xdr:row>77</xdr:row>
                    <xdr:rowOff>409575</xdr:rowOff>
                  </to>
                </anchor>
              </controlPr>
            </control>
          </mc:Choice>
        </mc:AlternateContent>
        <mc:AlternateContent xmlns:mc="http://schemas.openxmlformats.org/markup-compatibility/2006">
          <mc:Choice Requires="x14">
            <control shapeId="1173" r:id="rId73" name="Check Box 149">
              <controlPr defaultSize="0" autoFill="0" autoLine="0" autoPict="0">
                <anchor moveWithCells="1">
                  <from>
                    <xdr:col>8</xdr:col>
                    <xdr:colOff>9525</xdr:colOff>
                    <xdr:row>78</xdr:row>
                    <xdr:rowOff>0</xdr:rowOff>
                  </from>
                  <to>
                    <xdr:col>9</xdr:col>
                    <xdr:colOff>9525</xdr:colOff>
                    <xdr:row>79</xdr:row>
                    <xdr:rowOff>38100</xdr:rowOff>
                  </to>
                </anchor>
              </controlPr>
            </control>
          </mc:Choice>
        </mc:AlternateContent>
        <mc:AlternateContent xmlns:mc="http://schemas.openxmlformats.org/markup-compatibility/2006">
          <mc:Choice Requires="x14">
            <control shapeId="1174" r:id="rId74" name="Check Box 150">
              <controlPr defaultSize="0" autoFill="0" autoLine="0" autoPict="0">
                <anchor moveWithCells="1">
                  <from>
                    <xdr:col>8</xdr:col>
                    <xdr:colOff>9525</xdr:colOff>
                    <xdr:row>79</xdr:row>
                    <xdr:rowOff>28575</xdr:rowOff>
                  </from>
                  <to>
                    <xdr:col>9</xdr:col>
                    <xdr:colOff>9525</xdr:colOff>
                    <xdr:row>79</xdr:row>
                    <xdr:rowOff>428625</xdr:rowOff>
                  </to>
                </anchor>
              </controlPr>
            </control>
          </mc:Choice>
        </mc:AlternateContent>
        <mc:AlternateContent xmlns:mc="http://schemas.openxmlformats.org/markup-compatibility/2006">
          <mc:Choice Requires="x14">
            <control shapeId="1175" r:id="rId75" name="Check Box 151">
              <controlPr defaultSize="0" autoFill="0" autoLine="0" autoPict="0">
                <anchor moveWithCells="1">
                  <from>
                    <xdr:col>8</xdr:col>
                    <xdr:colOff>9525</xdr:colOff>
                    <xdr:row>80</xdr:row>
                    <xdr:rowOff>19050</xdr:rowOff>
                  </from>
                  <to>
                    <xdr:col>9</xdr:col>
                    <xdr:colOff>9525</xdr:colOff>
                    <xdr:row>81</xdr:row>
                    <xdr:rowOff>28575</xdr:rowOff>
                  </to>
                </anchor>
              </controlPr>
            </control>
          </mc:Choice>
        </mc:AlternateContent>
        <mc:AlternateContent xmlns:mc="http://schemas.openxmlformats.org/markup-compatibility/2006">
          <mc:Choice Requires="x14">
            <control shapeId="1176" r:id="rId76" name="Check Box 152">
              <controlPr defaultSize="0" autoFill="0" autoLine="0" autoPict="0">
                <anchor moveWithCells="1">
                  <from>
                    <xdr:col>8</xdr:col>
                    <xdr:colOff>9525</xdr:colOff>
                    <xdr:row>81</xdr:row>
                    <xdr:rowOff>57150</xdr:rowOff>
                  </from>
                  <to>
                    <xdr:col>9</xdr:col>
                    <xdr:colOff>9525</xdr:colOff>
                    <xdr:row>82</xdr:row>
                    <xdr:rowOff>0</xdr:rowOff>
                  </to>
                </anchor>
              </controlPr>
            </control>
          </mc:Choice>
        </mc:AlternateContent>
        <mc:AlternateContent xmlns:mc="http://schemas.openxmlformats.org/markup-compatibility/2006">
          <mc:Choice Requires="x14">
            <control shapeId="1177" r:id="rId77" name="Check Box 153">
              <controlPr defaultSize="0" autoFill="0" autoLine="0" autoPict="0">
                <anchor moveWithCells="1">
                  <from>
                    <xdr:col>8</xdr:col>
                    <xdr:colOff>9525</xdr:colOff>
                    <xdr:row>82</xdr:row>
                    <xdr:rowOff>38100</xdr:rowOff>
                  </from>
                  <to>
                    <xdr:col>9</xdr:col>
                    <xdr:colOff>9525</xdr:colOff>
                    <xdr:row>82</xdr:row>
                    <xdr:rowOff>447675</xdr:rowOff>
                  </to>
                </anchor>
              </controlPr>
            </control>
          </mc:Choice>
        </mc:AlternateContent>
        <mc:AlternateContent xmlns:mc="http://schemas.openxmlformats.org/markup-compatibility/2006">
          <mc:Choice Requires="x14">
            <control shapeId="1178" r:id="rId78" name="Check Box 154">
              <controlPr defaultSize="0" autoFill="0" autoLine="0" autoPict="0">
                <anchor moveWithCells="1">
                  <from>
                    <xdr:col>8</xdr:col>
                    <xdr:colOff>9525</xdr:colOff>
                    <xdr:row>83</xdr:row>
                    <xdr:rowOff>38100</xdr:rowOff>
                  </from>
                  <to>
                    <xdr:col>9</xdr:col>
                    <xdr:colOff>9525</xdr:colOff>
                    <xdr:row>83</xdr:row>
                    <xdr:rowOff>447675</xdr:rowOff>
                  </to>
                </anchor>
              </controlPr>
            </control>
          </mc:Choice>
        </mc:AlternateContent>
        <mc:AlternateContent xmlns:mc="http://schemas.openxmlformats.org/markup-compatibility/2006">
          <mc:Choice Requires="x14">
            <control shapeId="1179" r:id="rId79" name="Check Box 155">
              <controlPr defaultSize="0" autoFill="0" autoLine="0" autoPict="0">
                <anchor moveWithCells="1">
                  <from>
                    <xdr:col>8</xdr:col>
                    <xdr:colOff>9525</xdr:colOff>
                    <xdr:row>84</xdr:row>
                    <xdr:rowOff>9525</xdr:rowOff>
                  </from>
                  <to>
                    <xdr:col>9</xdr:col>
                    <xdr:colOff>9525</xdr:colOff>
                    <xdr:row>85</xdr:row>
                    <xdr:rowOff>19050</xdr:rowOff>
                  </to>
                </anchor>
              </controlPr>
            </control>
          </mc:Choice>
        </mc:AlternateContent>
        <mc:AlternateContent xmlns:mc="http://schemas.openxmlformats.org/markup-compatibility/2006">
          <mc:Choice Requires="x14">
            <control shapeId="1180" r:id="rId80" name="Check Box 156">
              <controlPr defaultSize="0" autoFill="0" autoLine="0" autoPict="0">
                <anchor moveWithCells="1">
                  <from>
                    <xdr:col>8</xdr:col>
                    <xdr:colOff>9525</xdr:colOff>
                    <xdr:row>85</xdr:row>
                    <xdr:rowOff>28575</xdr:rowOff>
                  </from>
                  <to>
                    <xdr:col>9</xdr:col>
                    <xdr:colOff>9525</xdr:colOff>
                    <xdr:row>86</xdr:row>
                    <xdr:rowOff>38100</xdr:rowOff>
                  </to>
                </anchor>
              </controlPr>
            </control>
          </mc:Choice>
        </mc:AlternateContent>
        <mc:AlternateContent xmlns:mc="http://schemas.openxmlformats.org/markup-compatibility/2006">
          <mc:Choice Requires="x14">
            <control shapeId="1181" r:id="rId81" name="Check Box 157">
              <controlPr defaultSize="0" autoFill="0" autoLine="0" autoPict="0">
                <anchor moveWithCells="1">
                  <from>
                    <xdr:col>8</xdr:col>
                    <xdr:colOff>9525</xdr:colOff>
                    <xdr:row>86</xdr:row>
                    <xdr:rowOff>66675</xdr:rowOff>
                  </from>
                  <to>
                    <xdr:col>9</xdr:col>
                    <xdr:colOff>9525</xdr:colOff>
                    <xdr:row>86</xdr:row>
                    <xdr:rowOff>476250</xdr:rowOff>
                  </to>
                </anchor>
              </controlPr>
            </control>
          </mc:Choice>
        </mc:AlternateContent>
        <mc:AlternateContent xmlns:mc="http://schemas.openxmlformats.org/markup-compatibility/2006">
          <mc:Choice Requires="x14">
            <control shapeId="1182" r:id="rId82" name="Check Box 158">
              <controlPr defaultSize="0" autoFill="0" autoLine="0" autoPict="0">
                <anchor moveWithCells="1">
                  <from>
                    <xdr:col>8</xdr:col>
                    <xdr:colOff>9525</xdr:colOff>
                    <xdr:row>87</xdr:row>
                    <xdr:rowOff>57150</xdr:rowOff>
                  </from>
                  <to>
                    <xdr:col>9</xdr:col>
                    <xdr:colOff>9525</xdr:colOff>
                    <xdr:row>87</xdr:row>
                    <xdr:rowOff>457200</xdr:rowOff>
                  </to>
                </anchor>
              </controlPr>
            </control>
          </mc:Choice>
        </mc:AlternateContent>
        <mc:AlternateContent xmlns:mc="http://schemas.openxmlformats.org/markup-compatibility/2006">
          <mc:Choice Requires="x14">
            <control shapeId="1183" r:id="rId83" name="Check Box 159">
              <controlPr defaultSize="0" autoFill="0" autoLine="0" autoPict="0">
                <anchor moveWithCells="1">
                  <from>
                    <xdr:col>8</xdr:col>
                    <xdr:colOff>9525</xdr:colOff>
                    <xdr:row>88</xdr:row>
                    <xdr:rowOff>161925</xdr:rowOff>
                  </from>
                  <to>
                    <xdr:col>9</xdr:col>
                    <xdr:colOff>9525</xdr:colOff>
                    <xdr:row>88</xdr:row>
                    <xdr:rowOff>571500</xdr:rowOff>
                  </to>
                </anchor>
              </controlPr>
            </control>
          </mc:Choice>
        </mc:AlternateContent>
        <mc:AlternateContent xmlns:mc="http://schemas.openxmlformats.org/markup-compatibility/2006">
          <mc:Choice Requires="x14">
            <control shapeId="1184" r:id="rId84" name="Check Box 160">
              <controlPr defaultSize="0" autoFill="0" autoLine="0" autoPict="0">
                <anchor moveWithCells="1">
                  <from>
                    <xdr:col>8</xdr:col>
                    <xdr:colOff>9525</xdr:colOff>
                    <xdr:row>89</xdr:row>
                    <xdr:rowOff>104775</xdr:rowOff>
                  </from>
                  <to>
                    <xdr:col>9</xdr:col>
                    <xdr:colOff>9525</xdr:colOff>
                    <xdr:row>89</xdr:row>
                    <xdr:rowOff>504825</xdr:rowOff>
                  </to>
                </anchor>
              </controlPr>
            </control>
          </mc:Choice>
        </mc:AlternateContent>
        <mc:AlternateContent xmlns:mc="http://schemas.openxmlformats.org/markup-compatibility/2006">
          <mc:Choice Requires="x14">
            <control shapeId="1185" r:id="rId85" name="Check Box 161">
              <controlPr defaultSize="0" autoFill="0" autoLine="0" autoPict="0">
                <anchor moveWithCells="1">
                  <from>
                    <xdr:col>8</xdr:col>
                    <xdr:colOff>9525</xdr:colOff>
                    <xdr:row>90</xdr:row>
                    <xdr:rowOff>9525</xdr:rowOff>
                  </from>
                  <to>
                    <xdr:col>9</xdr:col>
                    <xdr:colOff>9525</xdr:colOff>
                    <xdr:row>91</xdr:row>
                    <xdr:rowOff>19050</xdr:rowOff>
                  </to>
                </anchor>
              </controlPr>
            </control>
          </mc:Choice>
        </mc:AlternateContent>
        <mc:AlternateContent xmlns:mc="http://schemas.openxmlformats.org/markup-compatibility/2006">
          <mc:Choice Requires="x14">
            <control shapeId="1186" r:id="rId86" name="Check Box 162">
              <controlPr defaultSize="0" autoFill="0" autoLine="0" autoPict="0">
                <anchor moveWithCells="1">
                  <from>
                    <xdr:col>8</xdr:col>
                    <xdr:colOff>9525</xdr:colOff>
                    <xdr:row>91</xdr:row>
                    <xdr:rowOff>0</xdr:rowOff>
                  </from>
                  <to>
                    <xdr:col>9</xdr:col>
                    <xdr:colOff>9525</xdr:colOff>
                    <xdr:row>92</xdr:row>
                    <xdr:rowOff>9525</xdr:rowOff>
                  </to>
                </anchor>
              </controlPr>
            </control>
          </mc:Choice>
        </mc:AlternateContent>
        <mc:AlternateContent xmlns:mc="http://schemas.openxmlformats.org/markup-compatibility/2006">
          <mc:Choice Requires="x14">
            <control shapeId="1187" r:id="rId87" name="Check Box 163">
              <controlPr defaultSize="0" autoFill="0" autoLine="0" autoPict="0">
                <anchor moveWithCells="1">
                  <from>
                    <xdr:col>8</xdr:col>
                    <xdr:colOff>9525</xdr:colOff>
                    <xdr:row>92</xdr:row>
                    <xdr:rowOff>19050</xdr:rowOff>
                  </from>
                  <to>
                    <xdr:col>9</xdr:col>
                    <xdr:colOff>9525</xdr:colOff>
                    <xdr:row>93</xdr:row>
                    <xdr:rowOff>28575</xdr:rowOff>
                  </to>
                </anchor>
              </controlPr>
            </control>
          </mc:Choice>
        </mc:AlternateContent>
        <mc:AlternateContent xmlns:mc="http://schemas.openxmlformats.org/markup-compatibility/2006">
          <mc:Choice Requires="x14">
            <control shapeId="1188" r:id="rId88" name="Check Box 164">
              <controlPr defaultSize="0" autoFill="0" autoLine="0" autoPict="0">
                <anchor moveWithCells="1">
                  <from>
                    <xdr:col>8</xdr:col>
                    <xdr:colOff>9525</xdr:colOff>
                    <xdr:row>93</xdr:row>
                    <xdr:rowOff>57150</xdr:rowOff>
                  </from>
                  <to>
                    <xdr:col>9</xdr:col>
                    <xdr:colOff>9525</xdr:colOff>
                    <xdr:row>93</xdr:row>
                    <xdr:rowOff>466725</xdr:rowOff>
                  </to>
                </anchor>
              </controlPr>
            </control>
          </mc:Choice>
        </mc:AlternateContent>
        <mc:AlternateContent xmlns:mc="http://schemas.openxmlformats.org/markup-compatibility/2006">
          <mc:Choice Requires="x14">
            <control shapeId="1189" r:id="rId89" name="Check Box 165">
              <controlPr defaultSize="0" autoFill="0" autoLine="0" autoPict="0">
                <anchor moveWithCells="1">
                  <from>
                    <xdr:col>8</xdr:col>
                    <xdr:colOff>9525</xdr:colOff>
                    <xdr:row>94</xdr:row>
                    <xdr:rowOff>9525</xdr:rowOff>
                  </from>
                  <to>
                    <xdr:col>9</xdr:col>
                    <xdr:colOff>9525</xdr:colOff>
                    <xdr:row>95</xdr:row>
                    <xdr:rowOff>19050</xdr:rowOff>
                  </to>
                </anchor>
              </controlPr>
            </control>
          </mc:Choice>
        </mc:AlternateContent>
        <mc:AlternateContent xmlns:mc="http://schemas.openxmlformats.org/markup-compatibility/2006">
          <mc:Choice Requires="x14">
            <control shapeId="1190" r:id="rId90" name="Check Box 166">
              <controlPr defaultSize="0" autoFill="0" autoLine="0" autoPict="0">
                <anchor moveWithCells="1">
                  <from>
                    <xdr:col>8</xdr:col>
                    <xdr:colOff>9525</xdr:colOff>
                    <xdr:row>95</xdr:row>
                    <xdr:rowOff>0</xdr:rowOff>
                  </from>
                  <to>
                    <xdr:col>9</xdr:col>
                    <xdr:colOff>9525</xdr:colOff>
                    <xdr:row>96</xdr:row>
                    <xdr:rowOff>9525</xdr:rowOff>
                  </to>
                </anchor>
              </controlPr>
            </control>
          </mc:Choice>
        </mc:AlternateContent>
        <mc:AlternateContent xmlns:mc="http://schemas.openxmlformats.org/markup-compatibility/2006">
          <mc:Choice Requires="x14">
            <control shapeId="1191" r:id="rId91" name="Check Box 167">
              <controlPr defaultSize="0" autoFill="0" autoLine="0" autoPict="0">
                <anchor moveWithCells="1">
                  <from>
                    <xdr:col>8</xdr:col>
                    <xdr:colOff>9525</xdr:colOff>
                    <xdr:row>96</xdr:row>
                    <xdr:rowOff>66675</xdr:rowOff>
                  </from>
                  <to>
                    <xdr:col>9</xdr:col>
                    <xdr:colOff>9525</xdr:colOff>
                    <xdr:row>96</xdr:row>
                    <xdr:rowOff>466725</xdr:rowOff>
                  </to>
                </anchor>
              </controlPr>
            </control>
          </mc:Choice>
        </mc:AlternateContent>
        <mc:AlternateContent xmlns:mc="http://schemas.openxmlformats.org/markup-compatibility/2006">
          <mc:Choice Requires="x14">
            <control shapeId="1192" r:id="rId92" name="Check Box 168">
              <controlPr defaultSize="0" autoFill="0" autoLine="0" autoPict="0">
                <anchor moveWithCells="1">
                  <from>
                    <xdr:col>8</xdr:col>
                    <xdr:colOff>9525</xdr:colOff>
                    <xdr:row>97</xdr:row>
                    <xdr:rowOff>28575</xdr:rowOff>
                  </from>
                  <to>
                    <xdr:col>9</xdr:col>
                    <xdr:colOff>9525</xdr:colOff>
                    <xdr:row>98</xdr:row>
                    <xdr:rowOff>38100</xdr:rowOff>
                  </to>
                </anchor>
              </controlPr>
            </control>
          </mc:Choice>
        </mc:AlternateContent>
        <mc:AlternateContent xmlns:mc="http://schemas.openxmlformats.org/markup-compatibility/2006">
          <mc:Choice Requires="x14">
            <control shapeId="1193" r:id="rId93" name="Check Box 169">
              <controlPr defaultSize="0" autoFill="0" autoLine="0" autoPict="0">
                <anchor moveWithCells="1">
                  <from>
                    <xdr:col>8</xdr:col>
                    <xdr:colOff>9525</xdr:colOff>
                    <xdr:row>98</xdr:row>
                    <xdr:rowOff>209550</xdr:rowOff>
                  </from>
                  <to>
                    <xdr:col>9</xdr:col>
                    <xdr:colOff>9525</xdr:colOff>
                    <xdr:row>98</xdr:row>
                    <xdr:rowOff>609600</xdr:rowOff>
                  </to>
                </anchor>
              </controlPr>
            </control>
          </mc:Choice>
        </mc:AlternateContent>
        <mc:AlternateContent xmlns:mc="http://schemas.openxmlformats.org/markup-compatibility/2006">
          <mc:Choice Requires="x14">
            <control shapeId="1194" r:id="rId94" name="Check Box 170">
              <controlPr defaultSize="0" autoFill="0" autoLine="0" autoPict="0">
                <anchor moveWithCells="1">
                  <from>
                    <xdr:col>8</xdr:col>
                    <xdr:colOff>9525</xdr:colOff>
                    <xdr:row>99</xdr:row>
                    <xdr:rowOff>9525</xdr:rowOff>
                  </from>
                  <to>
                    <xdr:col>9</xdr:col>
                    <xdr:colOff>9525</xdr:colOff>
                    <xdr:row>100</xdr:row>
                    <xdr:rowOff>19050</xdr:rowOff>
                  </to>
                </anchor>
              </controlPr>
            </control>
          </mc:Choice>
        </mc:AlternateContent>
        <mc:AlternateContent xmlns:mc="http://schemas.openxmlformats.org/markup-compatibility/2006">
          <mc:Choice Requires="x14">
            <control shapeId="1195" r:id="rId95" name="Check Box 171">
              <controlPr defaultSize="0" autoFill="0" autoLine="0" autoPict="0">
                <anchor moveWithCells="1">
                  <from>
                    <xdr:col>8</xdr:col>
                    <xdr:colOff>9525</xdr:colOff>
                    <xdr:row>100</xdr:row>
                    <xdr:rowOff>0</xdr:rowOff>
                  </from>
                  <to>
                    <xdr:col>9</xdr:col>
                    <xdr:colOff>9525</xdr:colOff>
                    <xdr:row>101</xdr:row>
                    <xdr:rowOff>9525</xdr:rowOff>
                  </to>
                </anchor>
              </controlPr>
            </control>
          </mc:Choice>
        </mc:AlternateContent>
        <mc:AlternateContent xmlns:mc="http://schemas.openxmlformats.org/markup-compatibility/2006">
          <mc:Choice Requires="x14">
            <control shapeId="1196" r:id="rId96" name="Check Box 172">
              <controlPr defaultSize="0" autoFill="0" autoLine="0" autoPict="0">
                <anchor moveWithCells="1">
                  <from>
                    <xdr:col>8</xdr:col>
                    <xdr:colOff>9525</xdr:colOff>
                    <xdr:row>101</xdr:row>
                    <xdr:rowOff>95250</xdr:rowOff>
                  </from>
                  <to>
                    <xdr:col>9</xdr:col>
                    <xdr:colOff>9525</xdr:colOff>
                    <xdr:row>101</xdr:row>
                    <xdr:rowOff>495300</xdr:rowOff>
                  </to>
                </anchor>
              </controlPr>
            </control>
          </mc:Choice>
        </mc:AlternateContent>
        <mc:AlternateContent xmlns:mc="http://schemas.openxmlformats.org/markup-compatibility/2006">
          <mc:Choice Requires="x14">
            <control shapeId="1197" r:id="rId97" name="Check Box 173">
              <controlPr defaultSize="0" autoFill="0" autoLine="0" autoPict="0">
                <anchor moveWithCells="1">
                  <from>
                    <xdr:col>8</xdr:col>
                    <xdr:colOff>9525</xdr:colOff>
                    <xdr:row>102</xdr:row>
                    <xdr:rowOff>9525</xdr:rowOff>
                  </from>
                  <to>
                    <xdr:col>9</xdr:col>
                    <xdr:colOff>9525</xdr:colOff>
                    <xdr:row>103</xdr:row>
                    <xdr:rowOff>19050</xdr:rowOff>
                  </to>
                </anchor>
              </controlPr>
            </control>
          </mc:Choice>
        </mc:AlternateContent>
        <mc:AlternateContent xmlns:mc="http://schemas.openxmlformats.org/markup-compatibility/2006">
          <mc:Choice Requires="x14">
            <control shapeId="1198" r:id="rId98" name="Check Box 174">
              <controlPr defaultSize="0" autoFill="0" autoLine="0" autoPict="0">
                <anchor moveWithCells="1">
                  <from>
                    <xdr:col>8</xdr:col>
                    <xdr:colOff>9525</xdr:colOff>
                    <xdr:row>103</xdr:row>
                    <xdr:rowOff>28575</xdr:rowOff>
                  </from>
                  <to>
                    <xdr:col>9</xdr:col>
                    <xdr:colOff>9525</xdr:colOff>
                    <xdr:row>104</xdr:row>
                    <xdr:rowOff>38100</xdr:rowOff>
                  </to>
                </anchor>
              </controlPr>
            </control>
          </mc:Choice>
        </mc:AlternateContent>
        <mc:AlternateContent xmlns:mc="http://schemas.openxmlformats.org/markup-compatibility/2006">
          <mc:Choice Requires="x14">
            <control shapeId="1199" r:id="rId99" name="Check Box 175">
              <controlPr defaultSize="0" autoFill="0" autoLine="0" autoPict="0">
                <anchor moveWithCells="1">
                  <from>
                    <xdr:col>8</xdr:col>
                    <xdr:colOff>9525</xdr:colOff>
                    <xdr:row>104</xdr:row>
                    <xdr:rowOff>19050</xdr:rowOff>
                  </from>
                  <to>
                    <xdr:col>9</xdr:col>
                    <xdr:colOff>9525</xdr:colOff>
                    <xdr:row>105</xdr:row>
                    <xdr:rowOff>28575</xdr:rowOff>
                  </to>
                </anchor>
              </controlPr>
            </control>
          </mc:Choice>
        </mc:AlternateContent>
        <mc:AlternateContent xmlns:mc="http://schemas.openxmlformats.org/markup-compatibility/2006">
          <mc:Choice Requires="x14">
            <control shapeId="1200" r:id="rId100" name="Check Box 176">
              <controlPr defaultSize="0" autoFill="0" autoLine="0" autoPict="0">
                <anchor moveWithCells="1">
                  <from>
                    <xdr:col>8</xdr:col>
                    <xdr:colOff>9525</xdr:colOff>
                    <xdr:row>105</xdr:row>
                    <xdr:rowOff>28575</xdr:rowOff>
                  </from>
                  <to>
                    <xdr:col>9</xdr:col>
                    <xdr:colOff>9525</xdr:colOff>
                    <xdr:row>105</xdr:row>
                    <xdr:rowOff>438150</xdr:rowOff>
                  </to>
                </anchor>
              </controlPr>
            </control>
          </mc:Choice>
        </mc:AlternateContent>
        <mc:AlternateContent xmlns:mc="http://schemas.openxmlformats.org/markup-compatibility/2006">
          <mc:Choice Requires="x14">
            <control shapeId="1201" r:id="rId101" name="Check Box 177">
              <controlPr defaultSize="0" autoFill="0" autoLine="0" autoPict="0">
                <anchor moveWithCells="1">
                  <from>
                    <xdr:col>8</xdr:col>
                    <xdr:colOff>9525</xdr:colOff>
                    <xdr:row>105</xdr:row>
                    <xdr:rowOff>485775</xdr:rowOff>
                  </from>
                  <to>
                    <xdr:col>9</xdr:col>
                    <xdr:colOff>9525</xdr:colOff>
                    <xdr:row>107</xdr:row>
                    <xdr:rowOff>19050</xdr:rowOff>
                  </to>
                </anchor>
              </controlPr>
            </control>
          </mc:Choice>
        </mc:AlternateContent>
        <mc:AlternateContent xmlns:mc="http://schemas.openxmlformats.org/markup-compatibility/2006">
          <mc:Choice Requires="x14">
            <control shapeId="1203" r:id="rId102" name="Check Box 179">
              <controlPr defaultSize="0" autoFill="0" autoLine="0" autoPict="0">
                <anchor moveWithCells="1">
                  <from>
                    <xdr:col>8</xdr:col>
                    <xdr:colOff>9525</xdr:colOff>
                    <xdr:row>106</xdr:row>
                    <xdr:rowOff>257175</xdr:rowOff>
                  </from>
                  <to>
                    <xdr:col>9</xdr:col>
                    <xdr:colOff>0</xdr:colOff>
                    <xdr:row>109</xdr:row>
                    <xdr:rowOff>9525</xdr:rowOff>
                  </to>
                </anchor>
              </controlPr>
            </control>
          </mc:Choice>
        </mc:AlternateContent>
        <mc:AlternateContent xmlns:mc="http://schemas.openxmlformats.org/markup-compatibility/2006">
          <mc:Choice Requires="x14">
            <control shapeId="1204" r:id="rId103" name="Check Box 180">
              <controlPr defaultSize="0" autoFill="0" autoLine="0" autoPict="0">
                <anchor moveWithCells="1">
                  <from>
                    <xdr:col>8</xdr:col>
                    <xdr:colOff>9525</xdr:colOff>
                    <xdr:row>109</xdr:row>
                    <xdr:rowOff>0</xdr:rowOff>
                  </from>
                  <to>
                    <xdr:col>9</xdr:col>
                    <xdr:colOff>9525</xdr:colOff>
                    <xdr:row>109</xdr:row>
                    <xdr:rowOff>400050</xdr:rowOff>
                  </to>
                </anchor>
              </controlPr>
            </control>
          </mc:Choice>
        </mc:AlternateContent>
        <mc:AlternateContent xmlns:mc="http://schemas.openxmlformats.org/markup-compatibility/2006">
          <mc:Choice Requires="x14">
            <control shapeId="1205" r:id="rId104" name="Check Box 181">
              <controlPr defaultSize="0" autoFill="0" autoLine="0" autoPict="0">
                <anchor moveWithCells="1">
                  <from>
                    <xdr:col>8</xdr:col>
                    <xdr:colOff>9525</xdr:colOff>
                    <xdr:row>110</xdr:row>
                    <xdr:rowOff>0</xdr:rowOff>
                  </from>
                  <to>
                    <xdr:col>9</xdr:col>
                    <xdr:colOff>9525</xdr:colOff>
                    <xdr:row>110</xdr:row>
                    <xdr:rowOff>400050</xdr:rowOff>
                  </to>
                </anchor>
              </controlPr>
            </control>
          </mc:Choice>
        </mc:AlternateContent>
        <mc:AlternateContent xmlns:mc="http://schemas.openxmlformats.org/markup-compatibility/2006">
          <mc:Choice Requires="x14">
            <control shapeId="1206" r:id="rId105" name="Check Box 182">
              <controlPr defaultSize="0" autoFill="0" autoLine="0" autoPict="0">
                <anchor moveWithCells="1">
                  <from>
                    <xdr:col>8</xdr:col>
                    <xdr:colOff>9525</xdr:colOff>
                    <xdr:row>110</xdr:row>
                    <xdr:rowOff>504825</xdr:rowOff>
                  </from>
                  <to>
                    <xdr:col>9</xdr:col>
                    <xdr:colOff>9525</xdr:colOff>
                    <xdr:row>111</xdr:row>
                    <xdr:rowOff>400050</xdr:rowOff>
                  </to>
                </anchor>
              </controlPr>
            </control>
          </mc:Choice>
        </mc:AlternateContent>
        <mc:AlternateContent xmlns:mc="http://schemas.openxmlformats.org/markup-compatibility/2006">
          <mc:Choice Requires="x14">
            <control shapeId="1207" r:id="rId106" name="Check Box 183">
              <controlPr defaultSize="0" autoFill="0" autoLine="0" autoPict="0">
                <anchor moveWithCells="1">
                  <from>
                    <xdr:col>8</xdr:col>
                    <xdr:colOff>9525</xdr:colOff>
                    <xdr:row>112</xdr:row>
                    <xdr:rowOff>0</xdr:rowOff>
                  </from>
                  <to>
                    <xdr:col>9</xdr:col>
                    <xdr:colOff>9525</xdr:colOff>
                    <xdr:row>113</xdr:row>
                    <xdr:rowOff>9525</xdr:rowOff>
                  </to>
                </anchor>
              </controlPr>
            </control>
          </mc:Choice>
        </mc:AlternateContent>
        <mc:AlternateContent xmlns:mc="http://schemas.openxmlformats.org/markup-compatibility/2006">
          <mc:Choice Requires="x14">
            <control shapeId="1208" r:id="rId107" name="Check Box 184">
              <controlPr defaultSize="0" autoFill="0" autoLine="0" autoPict="0">
                <anchor moveWithCells="1">
                  <from>
                    <xdr:col>8</xdr:col>
                    <xdr:colOff>9525</xdr:colOff>
                    <xdr:row>113</xdr:row>
                    <xdr:rowOff>133350</xdr:rowOff>
                  </from>
                  <to>
                    <xdr:col>9</xdr:col>
                    <xdr:colOff>9525</xdr:colOff>
                    <xdr:row>113</xdr:row>
                    <xdr:rowOff>542925</xdr:rowOff>
                  </to>
                </anchor>
              </controlPr>
            </control>
          </mc:Choice>
        </mc:AlternateContent>
        <mc:AlternateContent xmlns:mc="http://schemas.openxmlformats.org/markup-compatibility/2006">
          <mc:Choice Requires="x14">
            <control shapeId="1209" r:id="rId108" name="Check Box 185">
              <controlPr defaultSize="0" autoFill="0" autoLine="0" autoPict="0">
                <anchor moveWithCells="1">
                  <from>
                    <xdr:col>8</xdr:col>
                    <xdr:colOff>9525</xdr:colOff>
                    <xdr:row>114</xdr:row>
                    <xdr:rowOff>219075</xdr:rowOff>
                  </from>
                  <to>
                    <xdr:col>9</xdr:col>
                    <xdr:colOff>9525</xdr:colOff>
                    <xdr:row>114</xdr:row>
                    <xdr:rowOff>619125</xdr:rowOff>
                  </to>
                </anchor>
              </controlPr>
            </control>
          </mc:Choice>
        </mc:AlternateContent>
        <mc:AlternateContent xmlns:mc="http://schemas.openxmlformats.org/markup-compatibility/2006">
          <mc:Choice Requires="x14">
            <control shapeId="1210" r:id="rId109" name="Check Box 186">
              <controlPr defaultSize="0" autoFill="0" autoLine="0" autoPict="0">
                <anchor moveWithCells="1">
                  <from>
                    <xdr:col>8</xdr:col>
                    <xdr:colOff>9525</xdr:colOff>
                    <xdr:row>115</xdr:row>
                    <xdr:rowOff>47625</xdr:rowOff>
                  </from>
                  <to>
                    <xdr:col>9</xdr:col>
                    <xdr:colOff>9525</xdr:colOff>
                    <xdr:row>115</xdr:row>
                    <xdr:rowOff>447675</xdr:rowOff>
                  </to>
                </anchor>
              </controlPr>
            </control>
          </mc:Choice>
        </mc:AlternateContent>
        <mc:AlternateContent xmlns:mc="http://schemas.openxmlformats.org/markup-compatibility/2006">
          <mc:Choice Requires="x14">
            <control shapeId="1211" r:id="rId110" name="Check Box 187">
              <controlPr defaultSize="0" autoFill="0" autoLine="0" autoPict="0">
                <anchor moveWithCells="1">
                  <from>
                    <xdr:col>8</xdr:col>
                    <xdr:colOff>9525</xdr:colOff>
                    <xdr:row>115</xdr:row>
                    <xdr:rowOff>571500</xdr:rowOff>
                  </from>
                  <to>
                    <xdr:col>9</xdr:col>
                    <xdr:colOff>9525</xdr:colOff>
                    <xdr:row>117</xdr:row>
                    <xdr:rowOff>9525</xdr:rowOff>
                  </to>
                </anchor>
              </controlPr>
            </control>
          </mc:Choice>
        </mc:AlternateContent>
        <mc:AlternateContent xmlns:mc="http://schemas.openxmlformats.org/markup-compatibility/2006">
          <mc:Choice Requires="x14">
            <control shapeId="1212" r:id="rId111" name="Check Box 188">
              <controlPr defaultSize="0" autoFill="0" autoLine="0" autoPict="0">
                <anchor moveWithCells="1">
                  <from>
                    <xdr:col>8</xdr:col>
                    <xdr:colOff>9525</xdr:colOff>
                    <xdr:row>117</xdr:row>
                    <xdr:rowOff>38100</xdr:rowOff>
                  </from>
                  <to>
                    <xdr:col>9</xdr:col>
                    <xdr:colOff>9525</xdr:colOff>
                    <xdr:row>118</xdr:row>
                    <xdr:rowOff>0</xdr:rowOff>
                  </to>
                </anchor>
              </controlPr>
            </control>
          </mc:Choice>
        </mc:AlternateContent>
        <mc:AlternateContent xmlns:mc="http://schemas.openxmlformats.org/markup-compatibility/2006">
          <mc:Choice Requires="x14">
            <control shapeId="1213" r:id="rId112" name="Check Box 189">
              <controlPr defaultSize="0" autoFill="0" autoLine="0" autoPict="0">
                <anchor moveWithCells="1">
                  <from>
                    <xdr:col>8</xdr:col>
                    <xdr:colOff>9525</xdr:colOff>
                    <xdr:row>118</xdr:row>
                    <xdr:rowOff>28575</xdr:rowOff>
                  </from>
                  <to>
                    <xdr:col>9</xdr:col>
                    <xdr:colOff>9525</xdr:colOff>
                    <xdr:row>118</xdr:row>
                    <xdr:rowOff>428625</xdr:rowOff>
                  </to>
                </anchor>
              </controlPr>
            </control>
          </mc:Choice>
        </mc:AlternateContent>
        <mc:AlternateContent xmlns:mc="http://schemas.openxmlformats.org/markup-compatibility/2006">
          <mc:Choice Requires="x14">
            <control shapeId="1214" r:id="rId113" name="Check Box 190">
              <controlPr defaultSize="0" autoFill="0" autoLine="0" autoPict="0">
                <anchor moveWithCells="1">
                  <from>
                    <xdr:col>8</xdr:col>
                    <xdr:colOff>9525</xdr:colOff>
                    <xdr:row>119</xdr:row>
                    <xdr:rowOff>95250</xdr:rowOff>
                  </from>
                  <to>
                    <xdr:col>9</xdr:col>
                    <xdr:colOff>9525</xdr:colOff>
                    <xdr:row>119</xdr:row>
                    <xdr:rowOff>504825</xdr:rowOff>
                  </to>
                </anchor>
              </controlPr>
            </control>
          </mc:Choice>
        </mc:AlternateContent>
        <mc:AlternateContent xmlns:mc="http://schemas.openxmlformats.org/markup-compatibility/2006">
          <mc:Choice Requires="x14">
            <control shapeId="1217" r:id="rId114" name="Check Box 193">
              <controlPr defaultSize="0" autoFill="0" autoLine="0" autoPict="0">
                <anchor moveWithCells="1">
                  <from>
                    <xdr:col>8</xdr:col>
                    <xdr:colOff>9525</xdr:colOff>
                    <xdr:row>38</xdr:row>
                    <xdr:rowOff>38100</xdr:rowOff>
                  </from>
                  <to>
                    <xdr:col>9</xdr:col>
                    <xdr:colOff>9525</xdr:colOff>
                    <xdr:row>39</xdr:row>
                    <xdr:rowOff>47625</xdr:rowOff>
                  </to>
                </anchor>
              </controlPr>
            </control>
          </mc:Choice>
        </mc:AlternateContent>
        <mc:AlternateContent xmlns:mc="http://schemas.openxmlformats.org/markup-compatibility/2006">
          <mc:Choice Requires="x14">
            <control shapeId="1218" r:id="rId115" name="Check Box 194">
              <controlPr defaultSize="0" autoFill="0" autoLine="0" autoPict="0">
                <anchor moveWithCells="1">
                  <from>
                    <xdr:col>8</xdr:col>
                    <xdr:colOff>9525</xdr:colOff>
                    <xdr:row>39</xdr:row>
                    <xdr:rowOff>38100</xdr:rowOff>
                  </from>
                  <to>
                    <xdr:col>9</xdr:col>
                    <xdr:colOff>9525</xdr:colOff>
                    <xdr:row>40</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Sheet1!$D$10</xm:f>
          </x14:formula1>
          <xm:sqref>G13 G17:G18 G22 G26 G29:G30 G34:G37 G50:G51 G41 G44:G48 G53:G54 G56:G57 G59 G61 G63:G65 G67:G68 G70:G71 G73 G75:G78 G80:G81 G83:G85 G87:G88 G90:G93 G95:G96 G98 G100:G101 G103:G106 G116:G119 G114 G108:G112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Z34"/>
  <sheetViews>
    <sheetView topLeftCell="A6" workbookViewId="0">
      <selection activeCell="J22" sqref="J22"/>
    </sheetView>
  </sheetViews>
  <sheetFormatPr defaultRowHeight="14.25" x14ac:dyDescent="0.15"/>
  <cols>
    <col min="13" max="13" width="3" customWidth="1"/>
    <col min="14" max="26" width="3.25" customWidth="1"/>
  </cols>
  <sheetData>
    <row r="1" spans="2:26" x14ac:dyDescent="0.15">
      <c r="M1" t="s">
        <v>31</v>
      </c>
      <c r="N1" t="s">
        <v>32</v>
      </c>
      <c r="O1" t="s">
        <v>33</v>
      </c>
      <c r="P1" t="s">
        <v>34</v>
      </c>
      <c r="Q1" t="s">
        <v>35</v>
      </c>
      <c r="R1" t="s">
        <v>36</v>
      </c>
      <c r="S1" t="s">
        <v>37</v>
      </c>
      <c r="T1" t="s">
        <v>38</v>
      </c>
      <c r="U1" t="s">
        <v>39</v>
      </c>
      <c r="V1" t="s">
        <v>40</v>
      </c>
      <c r="W1" t="s">
        <v>41</v>
      </c>
      <c r="X1" t="s">
        <v>42</v>
      </c>
      <c r="Y1" t="s">
        <v>43</v>
      </c>
      <c r="Z1" t="s">
        <v>44</v>
      </c>
    </row>
    <row r="2" spans="2:26" ht="24" x14ac:dyDescent="0.15">
      <c r="C2" s="25" t="b">
        <v>0</v>
      </c>
      <c r="D2" s="6" t="s">
        <v>21</v>
      </c>
      <c r="E2" s="5"/>
      <c r="F2" s="5"/>
      <c r="G2" s="5"/>
      <c r="H2" s="6" t="s">
        <v>26</v>
      </c>
      <c r="M2" s="8" t="str">
        <f>IF(C2=TRUE,"〇","　")</f>
        <v>　</v>
      </c>
      <c r="N2" s="8" t="str">
        <f>IF(C2=TRUE,"〇","　")</f>
        <v>　</v>
      </c>
      <c r="O2" s="8" t="str">
        <f>IF(C2=TRUE,"〇","　")</f>
        <v>　</v>
      </c>
      <c r="P2" s="8" t="str">
        <f>IF(C2=TRUE,"〇","　")</f>
        <v>　</v>
      </c>
      <c r="Q2" s="8" t="str">
        <f>IF(C2=TRUE,"〇","　")</f>
        <v>　</v>
      </c>
      <c r="R2" s="8" t="str">
        <f>IF(C2=TRUE,"〇","　")</f>
        <v>　</v>
      </c>
      <c r="S2" s="8" t="str">
        <f>IF(C2=TRUE,"〇","　")</f>
        <v>　</v>
      </c>
    </row>
    <row r="3" spans="2:26" ht="24" x14ac:dyDescent="0.15">
      <c r="C3" s="25" t="b">
        <v>0</v>
      </c>
      <c r="D3" s="6" t="s">
        <v>23</v>
      </c>
      <c r="E3" s="5"/>
      <c r="F3" s="5"/>
      <c r="G3" s="5"/>
      <c r="H3" s="6" t="s">
        <v>27</v>
      </c>
      <c r="N3" s="8" t="str">
        <f>IF(C3=TRUE,"〇","　")</f>
        <v>　</v>
      </c>
      <c r="O3" s="8" t="str">
        <f>IF(C3=TRUE,"〇","　")</f>
        <v>　</v>
      </c>
      <c r="P3" s="8" t="str">
        <f>IF(C3=TRUE,"〇","　")</f>
        <v>　</v>
      </c>
      <c r="R3" s="8" t="str">
        <f>IF(C3=TRUE,"〇","　")</f>
        <v>　</v>
      </c>
      <c r="S3" s="8" t="str">
        <f>IF(C3=TRUE,"〇","　")</f>
        <v>　</v>
      </c>
    </row>
    <row r="4" spans="2:26" ht="24" x14ac:dyDescent="0.15">
      <c r="C4" s="25" t="b">
        <v>0</v>
      </c>
      <c r="D4" s="6" t="s">
        <v>24</v>
      </c>
      <c r="E4" s="5"/>
      <c r="F4" s="5"/>
      <c r="G4" s="5"/>
      <c r="H4" s="6" t="s">
        <v>27</v>
      </c>
      <c r="N4" s="8" t="str">
        <f>IF(C4=TRUE,"〇","　")</f>
        <v>　</v>
      </c>
      <c r="O4" s="8" t="str">
        <f>IF(C4=TRUE,"〇","　")</f>
        <v>　</v>
      </c>
      <c r="P4" s="8" t="str">
        <f>IF(C4=TRUE,"〇","　")</f>
        <v>　</v>
      </c>
      <c r="R4" s="8" t="str">
        <f>IF(C4=TRUE,"〇","　")</f>
        <v>　</v>
      </c>
      <c r="S4" s="8" t="str">
        <f>IF(C4=TRUE,"〇","　")</f>
        <v>　</v>
      </c>
    </row>
    <row r="5" spans="2:26" ht="24" x14ac:dyDescent="0.15">
      <c r="C5" s="25" t="b">
        <v>0</v>
      </c>
      <c r="D5" s="6" t="s">
        <v>22</v>
      </c>
      <c r="E5" s="5"/>
      <c r="F5" s="5"/>
      <c r="G5" s="5"/>
      <c r="H5" s="6" t="s">
        <v>27</v>
      </c>
      <c r="N5" s="8" t="str">
        <f>IF(C5=TRUE,"〇","　")</f>
        <v>　</v>
      </c>
      <c r="O5" s="8" t="str">
        <f>IF(C5=TRUE,"〇","　")</f>
        <v>　</v>
      </c>
      <c r="P5" s="8" t="str">
        <f>IF(C5=TRUE,"〇","　")</f>
        <v>　</v>
      </c>
      <c r="R5" s="8" t="str">
        <f>IF(C5=TRUE,"〇","　")</f>
        <v>　</v>
      </c>
      <c r="S5" s="8" t="str">
        <f>IF(C5=TRUE,"〇","　")</f>
        <v>　</v>
      </c>
    </row>
    <row r="6" spans="2:26" ht="24" x14ac:dyDescent="0.15">
      <c r="C6" s="25" t="b">
        <v>0</v>
      </c>
      <c r="D6" s="6" t="s">
        <v>25</v>
      </c>
      <c r="E6" s="5"/>
      <c r="F6" s="5"/>
      <c r="G6" s="5"/>
      <c r="H6" s="6" t="s">
        <v>30</v>
      </c>
      <c r="T6" s="8" t="str">
        <f>IF(C6=TRUE,"〇","　")</f>
        <v>　</v>
      </c>
      <c r="U6" s="8" t="str">
        <f>IF(C6=TRUE,"〇","　")</f>
        <v>　</v>
      </c>
      <c r="V6" s="8" t="str">
        <f>IF(C6=TRUE,"〇","　")</f>
        <v>　</v>
      </c>
      <c r="W6" s="8" t="str">
        <f>IF(C6=TRUE,"〇","　")</f>
        <v>　</v>
      </c>
      <c r="X6" s="8" t="str">
        <f>IF(C6=TRUE,"〇","　")</f>
        <v>　</v>
      </c>
      <c r="Y6" s="8" t="str">
        <f>IF(C6=TRUE,"〇","　")</f>
        <v>　</v>
      </c>
      <c r="Z6" s="8" t="str">
        <f>IF(C6=TRUE,"〇","　")</f>
        <v>　</v>
      </c>
    </row>
    <row r="7" spans="2:26" x14ac:dyDescent="0.15">
      <c r="M7">
        <f>COUNTIFS(M2:M6,"〇")</f>
        <v>0</v>
      </c>
      <c r="N7">
        <f>COUNTIFS(N2:N6,"〇")</f>
        <v>0</v>
      </c>
      <c r="O7">
        <f t="shared" ref="O7:Z7" si="0">COUNTIFS(O2:O6,"〇")</f>
        <v>0</v>
      </c>
      <c r="P7">
        <f t="shared" si="0"/>
        <v>0</v>
      </c>
      <c r="Q7">
        <f t="shared" si="0"/>
        <v>0</v>
      </c>
      <c r="R7">
        <f t="shared" si="0"/>
        <v>0</v>
      </c>
      <c r="S7">
        <f t="shared" si="0"/>
        <v>0</v>
      </c>
      <c r="T7">
        <f t="shared" si="0"/>
        <v>0</v>
      </c>
      <c r="U7">
        <f t="shared" si="0"/>
        <v>0</v>
      </c>
      <c r="V7">
        <f t="shared" si="0"/>
        <v>0</v>
      </c>
      <c r="W7">
        <f t="shared" si="0"/>
        <v>0</v>
      </c>
      <c r="X7">
        <f t="shared" si="0"/>
        <v>0</v>
      </c>
      <c r="Y7">
        <f t="shared" si="0"/>
        <v>0</v>
      </c>
      <c r="Z7">
        <f t="shared" si="0"/>
        <v>0</v>
      </c>
    </row>
    <row r="8" spans="2:26" x14ac:dyDescent="0.15">
      <c r="M8" t="str">
        <f>IF(M7&gt;=1,"〇","　")</f>
        <v>　</v>
      </c>
      <c r="N8" t="str">
        <f t="shared" ref="N8:Z8" si="1">IF(N7&gt;=1,"〇","　")</f>
        <v>　</v>
      </c>
      <c r="O8" t="str">
        <f t="shared" si="1"/>
        <v>　</v>
      </c>
      <c r="P8" t="str">
        <f t="shared" si="1"/>
        <v>　</v>
      </c>
      <c r="Q8" t="str">
        <f t="shared" si="1"/>
        <v>　</v>
      </c>
      <c r="R8" t="str">
        <f t="shared" si="1"/>
        <v>　</v>
      </c>
      <c r="S8" t="str">
        <f t="shared" si="1"/>
        <v>　</v>
      </c>
      <c r="T8" t="str">
        <f t="shared" si="1"/>
        <v>　</v>
      </c>
      <c r="U8" t="str">
        <f t="shared" si="1"/>
        <v>　</v>
      </c>
      <c r="V8" t="str">
        <f t="shared" si="1"/>
        <v>　</v>
      </c>
      <c r="W8" t="str">
        <f t="shared" si="1"/>
        <v>　</v>
      </c>
      <c r="X8" t="str">
        <f t="shared" si="1"/>
        <v>　</v>
      </c>
      <c r="Y8" t="str">
        <f t="shared" si="1"/>
        <v>　</v>
      </c>
      <c r="Z8" t="str">
        <f t="shared" si="1"/>
        <v>　</v>
      </c>
    </row>
    <row r="10" spans="2:26" x14ac:dyDescent="0.15">
      <c r="D10" t="s">
        <v>46</v>
      </c>
    </row>
    <row r="11" spans="2:26" x14ac:dyDescent="0.15">
      <c r="B11" t="s">
        <v>61</v>
      </c>
      <c r="C11">
        <v>1</v>
      </c>
      <c r="D11">
        <v>2</v>
      </c>
      <c r="E11">
        <v>3</v>
      </c>
      <c r="F11">
        <v>4</v>
      </c>
      <c r="G11">
        <v>5</v>
      </c>
      <c r="H11">
        <v>6</v>
      </c>
      <c r="I11">
        <v>7</v>
      </c>
      <c r="J11">
        <v>8</v>
      </c>
      <c r="K11">
        <v>9</v>
      </c>
      <c r="L11">
        <v>10</v>
      </c>
    </row>
    <row r="12" spans="2:26" x14ac:dyDescent="0.15">
      <c r="C12" s="25" t="b">
        <v>0</v>
      </c>
      <c r="D12" s="25" t="b">
        <v>0</v>
      </c>
      <c r="E12" s="25" t="b">
        <v>0</v>
      </c>
      <c r="F12" s="25" t="b">
        <v>0</v>
      </c>
      <c r="G12" s="25" t="b">
        <v>0</v>
      </c>
      <c r="H12" s="25" t="b">
        <v>0</v>
      </c>
      <c r="I12" s="25" t="b">
        <v>0</v>
      </c>
      <c r="J12" s="25" t="b">
        <v>0</v>
      </c>
      <c r="K12" s="25" t="b">
        <v>0</v>
      </c>
      <c r="L12" s="25" t="b">
        <v>0</v>
      </c>
    </row>
    <row r="13" spans="2:26" x14ac:dyDescent="0.15">
      <c r="C13" s="25" t="b">
        <v>0</v>
      </c>
      <c r="D13" s="25" t="b">
        <v>0</v>
      </c>
      <c r="E13" s="25" t="b">
        <v>0</v>
      </c>
      <c r="F13" s="25" t="b">
        <v>0</v>
      </c>
      <c r="G13" s="25" t="b">
        <v>0</v>
      </c>
      <c r="H13" s="25" t="b">
        <v>0</v>
      </c>
      <c r="I13" s="25" t="b">
        <v>0</v>
      </c>
      <c r="J13" s="25" t="b">
        <v>0</v>
      </c>
      <c r="K13" s="25" t="b">
        <v>0</v>
      </c>
      <c r="L13" s="25" t="b">
        <v>0</v>
      </c>
    </row>
    <row r="14" spans="2:26" x14ac:dyDescent="0.15">
      <c r="C14" s="25" t="b">
        <v>0</v>
      </c>
      <c r="D14" s="25" t="b">
        <v>0</v>
      </c>
      <c r="E14" s="25" t="b">
        <v>0</v>
      </c>
      <c r="F14" s="25" t="b">
        <v>0</v>
      </c>
      <c r="G14" s="25" t="b">
        <v>0</v>
      </c>
      <c r="H14" s="25" t="b">
        <v>0</v>
      </c>
      <c r="I14" s="25" t="b">
        <v>0</v>
      </c>
      <c r="J14" s="25" t="b">
        <v>0</v>
      </c>
      <c r="K14" s="25" t="b">
        <v>0</v>
      </c>
      <c r="L14" s="25" t="b">
        <v>0</v>
      </c>
    </row>
    <row r="15" spans="2:26" x14ac:dyDescent="0.15">
      <c r="C15" s="25" t="b">
        <v>0</v>
      </c>
      <c r="D15" s="25" t="b">
        <v>0</v>
      </c>
      <c r="E15" s="25" t="b">
        <v>0</v>
      </c>
      <c r="F15" s="25"/>
      <c r="G15" s="25" t="b">
        <v>0</v>
      </c>
      <c r="H15" s="25" t="b">
        <v>0</v>
      </c>
      <c r="I15" s="25"/>
      <c r="J15" s="25" t="b">
        <v>0</v>
      </c>
      <c r="K15" s="25"/>
      <c r="L15" s="25"/>
    </row>
    <row r="16" spans="2:26" x14ac:dyDescent="0.15">
      <c r="C16" s="25"/>
      <c r="D16" s="25" t="b">
        <v>0</v>
      </c>
      <c r="E16" s="25" t="b">
        <v>1</v>
      </c>
      <c r="F16" s="25"/>
      <c r="G16" s="25" t="b">
        <v>0</v>
      </c>
      <c r="H16" s="25" t="b">
        <v>0</v>
      </c>
      <c r="I16" s="25"/>
      <c r="J16" s="25" t="b">
        <v>0</v>
      </c>
      <c r="K16" s="25"/>
      <c r="L16" s="25"/>
    </row>
    <row r="17" spans="3:12" x14ac:dyDescent="0.15">
      <c r="C17" s="25"/>
      <c r="D17" s="25"/>
      <c r="E17" s="25"/>
      <c r="F17" s="25"/>
      <c r="G17" s="25"/>
      <c r="H17" s="25" t="b">
        <v>0</v>
      </c>
      <c r="I17" s="25"/>
      <c r="J17" s="25" t="b">
        <v>0</v>
      </c>
      <c r="K17" s="25"/>
      <c r="L17" s="25"/>
    </row>
    <row r="18" spans="3:12" x14ac:dyDescent="0.15">
      <c r="C18" s="25"/>
      <c r="D18" s="25"/>
      <c r="E18" s="25"/>
      <c r="F18" s="25"/>
      <c r="G18" s="25"/>
      <c r="H18" s="25" t="b">
        <v>0</v>
      </c>
      <c r="I18" s="25"/>
      <c r="J18" s="25"/>
      <c r="K18" s="25"/>
      <c r="L18" s="25"/>
    </row>
    <row r="19" spans="3:12" x14ac:dyDescent="0.15">
      <c r="C19" s="25">
        <v>11</v>
      </c>
      <c r="D19" s="25">
        <v>12</v>
      </c>
      <c r="E19" s="25">
        <v>13</v>
      </c>
      <c r="F19" s="25">
        <v>14</v>
      </c>
      <c r="G19" s="25">
        <v>15</v>
      </c>
      <c r="H19" s="25">
        <v>16</v>
      </c>
      <c r="I19" s="25">
        <v>17</v>
      </c>
      <c r="J19" s="25">
        <v>18</v>
      </c>
      <c r="K19" s="25">
        <v>19</v>
      </c>
      <c r="L19" s="25">
        <v>20</v>
      </c>
    </row>
    <row r="20" spans="3:12" x14ac:dyDescent="0.15">
      <c r="C20" s="25" t="b">
        <v>0</v>
      </c>
      <c r="D20" s="25" t="b">
        <v>0</v>
      </c>
      <c r="E20" s="25" t="b">
        <v>0</v>
      </c>
      <c r="F20" s="25" t="b">
        <v>0</v>
      </c>
      <c r="G20" s="25" t="b">
        <v>0</v>
      </c>
      <c r="H20" s="25" t="b">
        <v>0</v>
      </c>
      <c r="I20" s="25" t="b">
        <v>0</v>
      </c>
      <c r="J20" s="25" t="b">
        <v>0</v>
      </c>
      <c r="K20" s="25" t="b">
        <v>0</v>
      </c>
      <c r="L20" s="25" t="b">
        <v>0</v>
      </c>
    </row>
    <row r="21" spans="3:12" x14ac:dyDescent="0.15">
      <c r="C21" s="25" t="b">
        <v>0</v>
      </c>
      <c r="D21" s="25" t="b">
        <v>0</v>
      </c>
      <c r="E21" s="25" t="b">
        <v>0</v>
      </c>
      <c r="F21" s="25" t="b">
        <v>0</v>
      </c>
      <c r="G21" s="25" t="b">
        <v>0</v>
      </c>
      <c r="H21" s="25" t="b">
        <v>0</v>
      </c>
      <c r="I21" s="25" t="b">
        <v>0</v>
      </c>
      <c r="J21" s="25" t="b">
        <v>0</v>
      </c>
      <c r="K21" s="25" t="b">
        <v>0</v>
      </c>
      <c r="L21" s="25" t="b">
        <v>0</v>
      </c>
    </row>
    <row r="22" spans="3:12" x14ac:dyDescent="0.15">
      <c r="C22" s="25" t="b">
        <v>0</v>
      </c>
      <c r="D22" s="25"/>
      <c r="E22" s="25"/>
      <c r="F22" s="25" t="b">
        <v>0</v>
      </c>
      <c r="G22" s="25" t="b">
        <v>0</v>
      </c>
      <c r="H22" s="25" t="b">
        <v>0</v>
      </c>
      <c r="I22" s="25"/>
      <c r="J22" s="25" t="b">
        <v>0</v>
      </c>
      <c r="K22" s="25" t="b">
        <v>0</v>
      </c>
      <c r="L22" s="25" t="b">
        <v>0</v>
      </c>
    </row>
    <row r="23" spans="3:12" x14ac:dyDescent="0.15">
      <c r="C23" s="25"/>
      <c r="D23" s="25"/>
      <c r="E23" s="25"/>
      <c r="F23" s="25" t="b">
        <v>0</v>
      </c>
      <c r="G23" s="25"/>
      <c r="H23" s="25"/>
      <c r="I23" s="25"/>
      <c r="J23" s="25" t="b">
        <v>0</v>
      </c>
      <c r="K23" s="25"/>
      <c r="L23" s="25" t="b">
        <v>0</v>
      </c>
    </row>
    <row r="24" spans="3:12" x14ac:dyDescent="0.15">
      <c r="C24" s="25"/>
      <c r="D24" s="25"/>
      <c r="E24" s="25"/>
      <c r="F24" s="25"/>
      <c r="G24" s="25"/>
      <c r="H24" s="25"/>
      <c r="I24" s="25"/>
      <c r="J24" s="25" t="b">
        <v>0</v>
      </c>
      <c r="K24" s="25"/>
      <c r="L24" s="25"/>
    </row>
    <row r="25" spans="3:12" x14ac:dyDescent="0.15">
      <c r="C25" s="25"/>
      <c r="D25" s="25"/>
      <c r="E25" s="25"/>
      <c r="F25" s="25"/>
      <c r="G25" s="25"/>
      <c r="H25" s="25"/>
      <c r="I25" s="25"/>
      <c r="J25" s="25"/>
      <c r="K25" s="25"/>
      <c r="L25" s="25"/>
    </row>
    <row r="26" spans="3:12" x14ac:dyDescent="0.15">
      <c r="C26" s="25">
        <v>21</v>
      </c>
      <c r="D26" s="25">
        <v>22</v>
      </c>
      <c r="E26" s="25">
        <v>23</v>
      </c>
      <c r="F26" s="25">
        <v>24</v>
      </c>
      <c r="G26" s="25">
        <v>25</v>
      </c>
      <c r="H26" s="25">
        <v>26</v>
      </c>
      <c r="I26" s="25">
        <v>27</v>
      </c>
      <c r="J26" s="25">
        <v>28</v>
      </c>
      <c r="K26" s="25">
        <v>29</v>
      </c>
      <c r="L26" s="25">
        <v>30</v>
      </c>
    </row>
    <row r="27" spans="3:12" x14ac:dyDescent="0.15">
      <c r="C27" s="25" t="b">
        <v>0</v>
      </c>
      <c r="D27" s="25" t="b">
        <v>0</v>
      </c>
      <c r="E27" s="25" t="b">
        <v>0</v>
      </c>
      <c r="F27" s="25" t="b">
        <v>0</v>
      </c>
      <c r="G27" s="25" t="b">
        <v>0</v>
      </c>
      <c r="H27" s="25" t="b">
        <v>0</v>
      </c>
      <c r="I27" s="25" t="b">
        <v>0</v>
      </c>
      <c r="J27" s="25" t="b">
        <v>0</v>
      </c>
      <c r="K27" s="25" t="b">
        <v>0</v>
      </c>
      <c r="L27" s="25" t="b">
        <v>0</v>
      </c>
    </row>
    <row r="28" spans="3:12" x14ac:dyDescent="0.15">
      <c r="C28" s="25" t="b">
        <v>0</v>
      </c>
      <c r="D28" s="25" t="b">
        <v>0</v>
      </c>
      <c r="E28" s="25" t="b">
        <v>0</v>
      </c>
      <c r="F28" s="25" t="b">
        <v>0</v>
      </c>
      <c r="G28" s="25" t="b">
        <v>0</v>
      </c>
      <c r="H28" s="25" t="b">
        <v>0</v>
      </c>
      <c r="I28" s="25"/>
      <c r="J28" s="25" t="b">
        <v>0</v>
      </c>
      <c r="K28" s="25" t="b">
        <v>0</v>
      </c>
      <c r="L28" s="25" t="b">
        <v>0</v>
      </c>
    </row>
    <row r="29" spans="3:12" x14ac:dyDescent="0.15">
      <c r="C29" s="25" t="b">
        <v>0</v>
      </c>
      <c r="D29" s="25" t="b">
        <v>0</v>
      </c>
      <c r="E29" s="25" t="b">
        <v>0</v>
      </c>
      <c r="F29" s="25"/>
      <c r="G29" s="25" t="b">
        <v>0</v>
      </c>
      <c r="H29" s="25" t="b">
        <v>0</v>
      </c>
      <c r="I29" s="25"/>
      <c r="J29" s="25" t="b">
        <v>0</v>
      </c>
      <c r="K29" s="25"/>
      <c r="L29" s="25" t="b">
        <v>0</v>
      </c>
    </row>
    <row r="30" spans="3:12" x14ac:dyDescent="0.15">
      <c r="C30" s="25"/>
      <c r="D30" s="25" t="b">
        <v>0</v>
      </c>
      <c r="E30" s="25"/>
      <c r="F30" s="25"/>
      <c r="G30" s="25"/>
      <c r="H30" s="25" t="b">
        <v>0</v>
      </c>
      <c r="I30" s="25"/>
      <c r="J30" s="25" t="b">
        <v>0</v>
      </c>
      <c r="K30" s="25"/>
      <c r="L30" s="25" t="b">
        <v>0</v>
      </c>
    </row>
    <row r="31" spans="3:12" x14ac:dyDescent="0.15">
      <c r="C31" s="25"/>
      <c r="D31" s="25" t="b">
        <v>0</v>
      </c>
      <c r="E31" s="25"/>
      <c r="F31" s="25"/>
      <c r="G31" s="25"/>
      <c r="H31" s="25" t="b">
        <v>0</v>
      </c>
      <c r="I31" s="25"/>
      <c r="J31" s="25"/>
      <c r="K31" s="25"/>
      <c r="L31" s="25" t="b">
        <v>0</v>
      </c>
    </row>
    <row r="32" spans="3:12" x14ac:dyDescent="0.15">
      <c r="C32" s="25"/>
      <c r="D32" s="25"/>
      <c r="E32" s="25"/>
      <c r="F32" s="25"/>
      <c r="G32" s="25"/>
      <c r="H32" s="25"/>
      <c r="I32" s="25"/>
      <c r="J32" s="25"/>
      <c r="K32" s="25"/>
      <c r="L32" s="25"/>
    </row>
    <row r="34" spans="3:12" x14ac:dyDescent="0.15">
      <c r="C34">
        <v>31</v>
      </c>
      <c r="D34">
        <v>32</v>
      </c>
      <c r="E34">
        <v>33</v>
      </c>
      <c r="F34">
        <v>34</v>
      </c>
      <c r="G34">
        <v>35</v>
      </c>
      <c r="H34">
        <v>36</v>
      </c>
      <c r="I34">
        <v>37</v>
      </c>
      <c r="J34">
        <v>38</v>
      </c>
      <c r="K34">
        <v>39</v>
      </c>
      <c r="L34">
        <v>40</v>
      </c>
    </row>
  </sheetData>
  <sheetProtection algorithmName="SHA-512" hashValue="TDo3LjAUCo0MnQ84dC3wiWmx093ukLS5carbG73s/+QfkuA5QthYE+zpBBVkCO/T4tEMc6gI6DuhBKD6xwHTrw==" saltValue="qrWP1mFEDBOxKv3SXVFmMg=="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様式第２号ﾁｪｯｸｼｰﾄ</vt:lpstr>
      <vt:lpstr>Sheet1</vt:lpstr>
      <vt:lpstr>様式第２号ﾁｪｯｸｼｰﾄ!Print_Area</vt:lpstr>
      <vt:lpstr>様式第２号ﾁｪｯｸｼｰﾄ!Print_Titles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時田　直人</dc:creator>
  <cp:lastModifiedBy>大北 次郎</cp:lastModifiedBy>
  <cp:lastPrinted>2023-08-25T06:42:12Z</cp:lastPrinted>
  <dcterms:created xsi:type="dcterms:W3CDTF">2022-06-04T03:31:57Z</dcterms:created>
  <dcterms:modified xsi:type="dcterms:W3CDTF">2023-08-25T06:43:20Z</dcterms:modified>
</cp:coreProperties>
</file>